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vents &amp; Training\Events\Business Expos\March 2020\"/>
    </mc:Choice>
  </mc:AlternateContent>
  <xr:revisionPtr revIDLastSave="0" documentId="13_ncr:1_{1F87C046-3A25-41D5-B7D3-681B8000E7BA}" xr6:coauthVersionLast="41" xr6:coauthVersionMax="41" xr10:uidLastSave="{00000000-0000-0000-0000-000000000000}"/>
  <bookViews>
    <workbookView xWindow="4185" yWindow="4185" windowWidth="21600" windowHeight="11385" xr2:uid="{00000000-000D-0000-FFFF-FFFF00000000}"/>
  </bookViews>
  <sheets>
    <sheet name="Exhibitors" sheetId="1" r:id="rId1"/>
    <sheet name="Food &amp; Drink" sheetId="2" r:id="rId2"/>
    <sheet name="Potentials" sheetId="4" r:id="rId3"/>
    <sheet name="Dietary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30" i="1" l="1"/>
  <c r="AI29" i="1"/>
  <c r="AJ29" i="1" s="1"/>
  <c r="AK29" i="1" s="1"/>
  <c r="AI28" i="1"/>
  <c r="AJ28" i="1"/>
  <c r="AK28" i="1" s="1"/>
  <c r="AI26" i="1"/>
  <c r="AJ26" i="1" s="1"/>
  <c r="AI27" i="1"/>
  <c r="AJ27" i="1" s="1"/>
  <c r="AJ30" i="1" l="1"/>
  <c r="AK30" i="1" s="1"/>
  <c r="AK26" i="1"/>
  <c r="AK27" i="1"/>
  <c r="AI20" i="1"/>
  <c r="AJ20" i="1" l="1"/>
  <c r="AK20" i="1" s="1"/>
  <c r="AI3" i="1"/>
  <c r="AJ3" i="1"/>
  <c r="AK3" i="1"/>
  <c r="AI4" i="1"/>
  <c r="AJ4" i="1" s="1"/>
  <c r="AK4" i="1" s="1"/>
  <c r="AI5" i="1"/>
  <c r="AI6" i="1"/>
  <c r="AK6" i="1" s="1"/>
  <c r="AJ6" i="1"/>
  <c r="AI7" i="1"/>
  <c r="AJ7" i="1"/>
  <c r="AK7" i="1"/>
  <c r="AI8" i="1"/>
  <c r="AJ8" i="1" s="1"/>
  <c r="AK8" i="1" s="1"/>
  <c r="AI9" i="1"/>
  <c r="AI10" i="1"/>
  <c r="AK10" i="1" s="1"/>
  <c r="AJ10" i="1"/>
  <c r="AI11" i="1"/>
  <c r="AJ11" i="1"/>
  <c r="AK11" i="1"/>
  <c r="AI12" i="1"/>
  <c r="AJ12" i="1" s="1"/>
  <c r="AK12" i="1" s="1"/>
  <c r="AI13" i="1"/>
  <c r="AI14" i="1"/>
  <c r="AK14" i="1" s="1"/>
  <c r="AJ14" i="1"/>
  <c r="AI15" i="1"/>
  <c r="AJ15" i="1"/>
  <c r="AK15" i="1"/>
  <c r="AI16" i="1"/>
  <c r="AJ16" i="1" s="1"/>
  <c r="AK16" i="1" s="1"/>
  <c r="AI17" i="1"/>
  <c r="AI18" i="1"/>
  <c r="AK18" i="1" s="1"/>
  <c r="AJ18" i="1"/>
  <c r="AI19" i="1"/>
  <c r="AJ19" i="1"/>
  <c r="AK19" i="1"/>
  <c r="AI21" i="1"/>
  <c r="AJ21" i="1" s="1"/>
  <c r="AK21" i="1" s="1"/>
  <c r="AI22" i="1"/>
  <c r="AI23" i="1"/>
  <c r="AK23" i="1" s="1"/>
  <c r="AJ23" i="1"/>
  <c r="AI24" i="1"/>
  <c r="AJ24" i="1"/>
  <c r="AK24" i="1"/>
  <c r="AI25" i="1"/>
  <c r="AJ25" i="1" s="1"/>
  <c r="AK25" i="1" s="1"/>
  <c r="AK2" i="1"/>
  <c r="AJ2" i="1"/>
  <c r="AI2" i="1"/>
  <c r="AK22" i="1" l="1"/>
  <c r="AJ22" i="1"/>
  <c r="AJ17" i="1"/>
  <c r="AK17" i="1" s="1"/>
  <c r="AJ13" i="1"/>
  <c r="AK13" i="1" s="1"/>
  <c r="AJ9" i="1"/>
  <c r="AK9" i="1" s="1"/>
  <c r="AJ5" i="1"/>
  <c r="AK5" i="1" s="1"/>
  <c r="X2" i="2"/>
  <c r="W2" i="2"/>
  <c r="V2" i="2"/>
</calcChain>
</file>

<file path=xl/sharedStrings.xml><?xml version="1.0" encoding="utf-8"?>
<sst xmlns="http://schemas.openxmlformats.org/spreadsheetml/2006/main" count="370" uniqueCount="286">
  <si>
    <t>Stand No.</t>
  </si>
  <si>
    <t>Date form rcd</t>
  </si>
  <si>
    <t>Date Booked on CRM</t>
  </si>
  <si>
    <t>Who booked on CRM</t>
  </si>
  <si>
    <t xml:space="preserve"> Exhibitors list on website (date) </t>
  </si>
  <si>
    <t xml:space="preserve">Company Name </t>
  </si>
  <si>
    <t>Nature of Business</t>
  </si>
  <si>
    <t>Company Phone</t>
  </si>
  <si>
    <t>Postcode</t>
  </si>
  <si>
    <t>Contact Name</t>
  </si>
  <si>
    <t>Contact E-mail</t>
  </si>
  <si>
    <t>Sent Email 1</t>
  </si>
  <si>
    <t>Sent Email 2</t>
  </si>
  <si>
    <t>Sent Email 3</t>
  </si>
  <si>
    <t>ZONE</t>
  </si>
  <si>
    <t>Stands Quantity</t>
  </si>
  <si>
    <t>Free Breakfast Quantity</t>
  </si>
  <si>
    <t>Name for Free Breakfast</t>
  </si>
  <si>
    <t>Extra Bfasts</t>
  </si>
  <si>
    <t>Extra Bfast Name(s)</t>
  </si>
  <si>
    <t>Table cloth</t>
  </si>
  <si>
    <t>Power</t>
  </si>
  <si>
    <t>Table</t>
  </si>
  <si>
    <t>Corner</t>
  </si>
  <si>
    <t>Website Address</t>
  </si>
  <si>
    <t>Additional Comments</t>
  </si>
  <si>
    <t>Location requested?</t>
  </si>
  <si>
    <t>Electricity Booking Info</t>
  </si>
  <si>
    <t xml:space="preserve"> Cost Stand ex VAT </t>
  </si>
  <si>
    <t>Corner stand price</t>
  </si>
  <si>
    <t>Table Cloth ex VAT £12.50</t>
  </si>
  <si>
    <t>Additional Breakfast Cost ex VAT £17.50 or £22.50</t>
  </si>
  <si>
    <t>Electricity ex VAT £50.00</t>
  </si>
  <si>
    <t>TOTAL ex VAT</t>
  </si>
  <si>
    <t>VAT</t>
  </si>
  <si>
    <t>Total Invoice</t>
  </si>
  <si>
    <t xml:space="preserve"> PL insurance rcd </t>
  </si>
  <si>
    <t xml:space="preserve"> Date of insurance </t>
  </si>
  <si>
    <t xml:space="preserve"> Health and Safety Questionnaire rcd </t>
  </si>
  <si>
    <t xml:space="preserve"> Risk Assessment rcd </t>
  </si>
  <si>
    <t>Yaz</t>
  </si>
  <si>
    <t>MCL - Part of the Kyocera Group</t>
  </si>
  <si>
    <t>Document Solutions</t>
  </si>
  <si>
    <t>01386 551000</t>
  </si>
  <si>
    <t>WR10 2JN</t>
  </si>
  <si>
    <t>Claire Lippett</t>
  </si>
  <si>
    <t>claire.lippett@midshirecom.co.uk</t>
  </si>
  <si>
    <t>TBC</t>
  </si>
  <si>
    <t>www.midshirecom.co.uk</t>
  </si>
  <si>
    <t>Usual stand please</t>
  </si>
  <si>
    <t xml:space="preserve">Lights on stand </t>
  </si>
  <si>
    <t>03.04.19</t>
  </si>
  <si>
    <t>Meg</t>
  </si>
  <si>
    <t>Borwell</t>
  </si>
  <si>
    <t>Software &amp; Cyber Security</t>
  </si>
  <si>
    <t>01684377980</t>
  </si>
  <si>
    <t>WR14 3SZ</t>
  </si>
  <si>
    <t>Josh Corless</t>
  </si>
  <si>
    <t>joshcorless@gmail.com</t>
  </si>
  <si>
    <t>www.borwell.com</t>
  </si>
  <si>
    <t>Laptop/TV/Monitor</t>
  </si>
  <si>
    <t>15.02.2020</t>
  </si>
  <si>
    <t>05.04.19</t>
  </si>
  <si>
    <t xml:space="preserve">The Office Canteen/ Lighting and Living </t>
  </si>
  <si>
    <t xml:space="preserve">Lighting and furniture with cafe onsite </t>
  </si>
  <si>
    <t>01905610200</t>
  </si>
  <si>
    <t>WR4 9GN</t>
  </si>
  <si>
    <t xml:space="preserve">Sara Mason Parker </t>
  </si>
  <si>
    <t>sara@greenlighting.co.uk</t>
  </si>
  <si>
    <t>n/a</t>
  </si>
  <si>
    <t>www.officecanteen.co.uk</t>
  </si>
  <si>
    <t>87 (91)</t>
  </si>
  <si>
    <t>07.06.19</t>
  </si>
  <si>
    <t>07.05.19</t>
  </si>
  <si>
    <t>Sutcliffe &amp; Co Insurance Brokers</t>
  </si>
  <si>
    <t xml:space="preserve">Insurance Brokers </t>
  </si>
  <si>
    <t>0190521681</t>
  </si>
  <si>
    <t>WR1 2BJ</t>
  </si>
  <si>
    <t xml:space="preserve">Amanda Sutcliffe </t>
  </si>
  <si>
    <t xml:space="preserve">Amanda.sutcliffe@sutcliffeinsurance.co.uk </t>
  </si>
  <si>
    <t xml:space="preserve">Duncan Sutcliffe </t>
  </si>
  <si>
    <t xml:space="preserve">Simon Egerton </t>
  </si>
  <si>
    <t xml:space="preserve">www.sutcliffeinsurance.co.uk </t>
  </si>
  <si>
    <t xml:space="preserve">Corner stand next to Hewett that we ended up with in March </t>
  </si>
  <si>
    <t xml:space="preserve">Laptop/ Phone Chargers </t>
  </si>
  <si>
    <t>No</t>
  </si>
  <si>
    <t>07.07.19</t>
  </si>
  <si>
    <t>The Granary Hotel &amp; Restaurant</t>
  </si>
  <si>
    <t xml:space="preserve">Hotel,Restaurant, Wedding &amp; Events Venue </t>
  </si>
  <si>
    <t>01562777535</t>
  </si>
  <si>
    <t>DY10 4BS</t>
  </si>
  <si>
    <t>Tracy Phillips</t>
  </si>
  <si>
    <t>www.granary-hotel.co.uk</t>
  </si>
  <si>
    <t xml:space="preserve">No </t>
  </si>
  <si>
    <t>23.07.19</t>
  </si>
  <si>
    <t>Amanda</t>
  </si>
  <si>
    <t>EBC Group</t>
  </si>
  <si>
    <t>IT &amp; Technology</t>
  </si>
  <si>
    <t xml:space="preserve">0121 585 4400 </t>
  </si>
  <si>
    <t>B63 1ED</t>
  </si>
  <si>
    <t>Adam Flynn</t>
  </si>
  <si>
    <t>marketing@ebcgroup.co.uk</t>
  </si>
  <si>
    <t>Zoe Ryan</t>
  </si>
  <si>
    <t>Ben Morris</t>
  </si>
  <si>
    <t>ebcgroup.co.uk</t>
  </si>
  <si>
    <t>Usual central location</t>
  </si>
  <si>
    <t>Lap top/TV</t>
  </si>
  <si>
    <t xml:space="preserve">23.07.19 </t>
  </si>
  <si>
    <t>University of Wolverhampton</t>
  </si>
  <si>
    <t>Education/Business Development</t>
  </si>
  <si>
    <t>014232 344 424</t>
  </si>
  <si>
    <t>HR2 6JS</t>
  </si>
  <si>
    <t>Charlotte Thomas</t>
  </si>
  <si>
    <t>charlotte@wlv.ac.uk</t>
  </si>
  <si>
    <t>4 or 2</t>
  </si>
  <si>
    <t>Entrance</t>
  </si>
  <si>
    <t>TV /Lap top</t>
  </si>
  <si>
    <t>Yes</t>
  </si>
  <si>
    <t>30.06.20</t>
  </si>
  <si>
    <t>01.03.20</t>
  </si>
  <si>
    <t>Worcester Warriors</t>
  </si>
  <si>
    <t>01905 454183</t>
  </si>
  <si>
    <t>WR3 8ZE</t>
  </si>
  <si>
    <t>Events &amp;Sporting Venue</t>
  </si>
  <si>
    <t>Guayarmina Molyneux</t>
  </si>
  <si>
    <t>guayarmina.molyneux@warriors.co.uk</t>
  </si>
  <si>
    <t>Near Enterance</t>
  </si>
  <si>
    <t>N/A</t>
  </si>
  <si>
    <t>24.07.19</t>
  </si>
  <si>
    <t>21.05.19</t>
  </si>
  <si>
    <t xml:space="preserve">WCG Worcestershire </t>
  </si>
  <si>
    <t xml:space="preserve">Education and ESF Projects </t>
  </si>
  <si>
    <t>CV32 5JE</t>
  </si>
  <si>
    <t>Krishna Parekh</t>
  </si>
  <si>
    <t>Hayley Roberts</t>
  </si>
  <si>
    <t>www.wcg.ac.uk</t>
  </si>
  <si>
    <t>Near Entrance</t>
  </si>
  <si>
    <t>01.08.19</t>
  </si>
  <si>
    <t>02.08.19</t>
  </si>
  <si>
    <t>Ormerod Rutter Chartered Accountants</t>
  </si>
  <si>
    <t>Charted Accountants</t>
  </si>
  <si>
    <t xml:space="preserve">01905 777600 </t>
  </si>
  <si>
    <t>WR9 9AY</t>
  </si>
  <si>
    <t>Amy Cooper</t>
  </si>
  <si>
    <t>amycooper@ormerodrutter.co.uk</t>
  </si>
  <si>
    <t>Tony Archer</t>
  </si>
  <si>
    <t>www.ormerodrutter.co.uk</t>
  </si>
  <si>
    <t>Corner near to Networking Zone</t>
  </si>
  <si>
    <t>TV Screen</t>
  </si>
  <si>
    <t xml:space="preserve">Yes </t>
  </si>
  <si>
    <t>04.07.20</t>
  </si>
  <si>
    <t>06.08.19</t>
  </si>
  <si>
    <t>09.08.19</t>
  </si>
  <si>
    <t>Turl &amp; Co Ltd</t>
  </si>
  <si>
    <t>Small Business Accountants, Bookkeppers and Tax Advisors</t>
  </si>
  <si>
    <t>01684 438338</t>
  </si>
  <si>
    <t>WR14 1NE</t>
  </si>
  <si>
    <t>Karen Lowen</t>
  </si>
  <si>
    <t>karen@turlandco.co.uk</t>
  </si>
  <si>
    <t>Any</t>
  </si>
  <si>
    <t>www.turlandco.co.uk</t>
  </si>
  <si>
    <t>Somewhere central please</t>
  </si>
  <si>
    <t>24.06.20</t>
  </si>
  <si>
    <t>Name</t>
  </si>
  <si>
    <t>Company</t>
  </si>
  <si>
    <t>DR</t>
  </si>
  <si>
    <t>Turl &amp; Co</t>
  </si>
  <si>
    <t>Lactose free milk</t>
  </si>
  <si>
    <t>13.08.19</t>
  </si>
  <si>
    <t xml:space="preserve">The Development Manager </t>
  </si>
  <si>
    <t>Apprentice service</t>
  </si>
  <si>
    <t>0333 101 0052</t>
  </si>
  <si>
    <t>WR1 1HB</t>
  </si>
  <si>
    <t>Jessica Dallard</t>
  </si>
  <si>
    <t>jessica.dallard@tdm.co.uk</t>
  </si>
  <si>
    <t>Jess Dallard</t>
  </si>
  <si>
    <t>Louise Bullock</t>
  </si>
  <si>
    <t>Close to networking zone</t>
  </si>
  <si>
    <t>laptop/maybe a projector</t>
  </si>
  <si>
    <t>03.04.2020</t>
  </si>
  <si>
    <t>13.09.19</t>
  </si>
  <si>
    <t>Networking Zone Sponsor - Haines Watts</t>
  </si>
  <si>
    <t>Accountants &amp; Business Advisors</t>
  </si>
  <si>
    <t>01432 273 189</t>
  </si>
  <si>
    <t>HR4 9AR</t>
  </si>
  <si>
    <t>Julie Homersley</t>
  </si>
  <si>
    <t>jhomersley@hwca.com</t>
  </si>
  <si>
    <t>Julie Homersely</t>
  </si>
  <si>
    <t>www.hwca.com</t>
  </si>
  <si>
    <t>Networking Zone Sponsor</t>
  </si>
  <si>
    <t>Laptop Screen</t>
  </si>
  <si>
    <t>03.07.21</t>
  </si>
  <si>
    <t>Net Zone</t>
  </si>
  <si>
    <t>20.09.19</t>
  </si>
  <si>
    <t>0330 135 6029</t>
  </si>
  <si>
    <t>fclarke@warwickshire.ac.uk</t>
  </si>
  <si>
    <t xml:space="preserve">Kam no longer works  there. Please direct all coresspodence to Fay Clarke </t>
  </si>
  <si>
    <t>NO</t>
  </si>
  <si>
    <t>Fasia YN</t>
  </si>
  <si>
    <t xml:space="preserve">Abdul </t>
  </si>
  <si>
    <t>salams2000@hotmail.com</t>
  </si>
  <si>
    <t>No facia required</t>
  </si>
  <si>
    <t xml:space="preserve">Hewett Recruitment </t>
  </si>
  <si>
    <t>AD:Vantage Digital</t>
  </si>
  <si>
    <t>Youthcomm</t>
  </si>
  <si>
    <t>Watercooler World</t>
  </si>
  <si>
    <t xml:space="preserve">Worcestershire Business Central </t>
  </si>
  <si>
    <t>F8</t>
  </si>
  <si>
    <t xml:space="preserve">Chamber </t>
  </si>
  <si>
    <t>Chamber Training</t>
  </si>
  <si>
    <t>Visit Worcestershire</t>
  </si>
  <si>
    <t>DIT</t>
  </si>
  <si>
    <t xml:space="preserve">mfg Solicitors </t>
  </si>
  <si>
    <t>13.03.19</t>
  </si>
  <si>
    <t>Stand</t>
  </si>
  <si>
    <t>Business Nature / Sector</t>
  </si>
  <si>
    <t xml:space="preserve">Your Product </t>
  </si>
  <si>
    <t>County</t>
  </si>
  <si>
    <t>Company Twitter</t>
  </si>
  <si>
    <t>Notes</t>
  </si>
  <si>
    <t> Black Mountains Botanicals</t>
  </si>
  <si>
    <t>Craft spirits distillery</t>
  </si>
  <si>
    <t xml:space="preserve">Lloyd Reed </t>
  </si>
  <si>
    <t xml:space="preserve"> Health and Safety Questionnaire &amp; Risk Assesment rcd </t>
  </si>
  <si>
    <t>www.blackmountainsbotanicals.co.uk</t>
  </si>
  <si>
    <t>Lloyd@blackmountainsbotanicals.co.uk</t>
  </si>
  <si>
    <t xml:space="preserve">3 types of gin and a toffee apple liqueur </t>
  </si>
  <si>
    <t>HR2 0JW</t>
  </si>
  <si>
    <t>Herefordshire</t>
  </si>
  <si>
    <t>07527943669</t>
  </si>
  <si>
    <t>Comapny</t>
  </si>
  <si>
    <t>Email address</t>
  </si>
  <si>
    <t>NHS</t>
  </si>
  <si>
    <t>Alice Linley</t>
  </si>
  <si>
    <t>WR5 1JR</t>
  </si>
  <si>
    <t xml:space="preserve"> 07553 376 507</t>
  </si>
  <si>
    <t>Healthcare</t>
  </si>
  <si>
    <t>alice.linley@nhs.net</t>
  </si>
  <si>
    <t>Free stand. No extras</t>
  </si>
  <si>
    <t xml:space="preserve">Black Liquorice </t>
  </si>
  <si>
    <t xml:space="preserve">Pershore Brewery - Reserved for March </t>
  </si>
  <si>
    <t>elizabeth@pershorebrewery.co.uk</t>
  </si>
  <si>
    <t>hello@blackliquoricecompany.com</t>
  </si>
  <si>
    <t>25.11.19</t>
  </si>
  <si>
    <t>26.11.11</t>
  </si>
  <si>
    <t>2 or 4</t>
  </si>
  <si>
    <t>Alison Linley</t>
  </si>
  <si>
    <t>busy footfall</t>
  </si>
  <si>
    <t>31.03.20</t>
  </si>
  <si>
    <t>27.11.19</t>
  </si>
  <si>
    <t>28.11.19</t>
  </si>
  <si>
    <t>TLP Recruitment</t>
  </si>
  <si>
    <t>Recruitment Services</t>
  </si>
  <si>
    <t>01905 770337</t>
  </si>
  <si>
    <t>WR9 8ED</t>
  </si>
  <si>
    <t>Ellen Grove</t>
  </si>
  <si>
    <t>elleng@tlpllp.co.uk</t>
  </si>
  <si>
    <t>Avi Mann</t>
  </si>
  <si>
    <t>wwwtlprecruitment.co.uk</t>
  </si>
  <si>
    <t>SSG Training and Consultancy Ltd</t>
  </si>
  <si>
    <t>05.12.19</t>
  </si>
  <si>
    <t>10.12.19</t>
  </si>
  <si>
    <t>Training and Consultancy</t>
  </si>
  <si>
    <t>01752 201 616</t>
  </si>
  <si>
    <t>PL7 1RF</t>
  </si>
  <si>
    <t>Amy Mackay</t>
  </si>
  <si>
    <t>amy.maykay@ssg.co.uk</t>
  </si>
  <si>
    <t>Jade Stokes</t>
  </si>
  <si>
    <t>www.ssg.co.uk</t>
  </si>
  <si>
    <t>16.09.20</t>
  </si>
  <si>
    <t>Redline Telecom</t>
  </si>
  <si>
    <t>09.12.19</t>
  </si>
  <si>
    <t>Telecommunications</t>
  </si>
  <si>
    <t>01432 367 188</t>
  </si>
  <si>
    <t>HR1 2BB</t>
  </si>
  <si>
    <t>Alex Simmonds</t>
  </si>
  <si>
    <t>asimmonds@redlinetele.com</t>
  </si>
  <si>
    <t>Matt Ramage</t>
  </si>
  <si>
    <t>www.redlinetele.com</t>
  </si>
  <si>
    <t>Close to enterance</t>
  </si>
  <si>
    <t>Worcestershire Local Enterprise Partnership</t>
  </si>
  <si>
    <t>Business Support</t>
  </si>
  <si>
    <t xml:space="preserve">01905 672 700 </t>
  </si>
  <si>
    <t>Gary Woodman</t>
  </si>
  <si>
    <t>garywoodman@lep.co.uk</t>
  </si>
  <si>
    <t>www.wlep.co.uk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</si>
</sst>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</font>
    <font>
      <sz val="11"/>
      <color theme="9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2" borderId="1" xfId="0" applyFont="1" applyFill="1" applyBorder="1" applyAlignment="1"/>
    <xf numFmtId="164" fontId="1" fillId="2" borderId="1" xfId="0" applyNumberFormat="1" applyFont="1" applyFill="1" applyBorder="1" applyAlignment="1"/>
    <xf numFmtId="0" fontId="0" fillId="0" borderId="1" xfId="0" applyBorder="1"/>
    <xf numFmtId="4" fontId="1" fillId="2" borderId="1" xfId="0" applyNumberFormat="1" applyFont="1" applyFill="1" applyBorder="1" applyAlignment="1"/>
    <xf numFmtId="4" fontId="0" fillId="0" borderId="1" xfId="0" applyNumberFormat="1" applyBorder="1"/>
    <xf numFmtId="4" fontId="0" fillId="0" borderId="0" xfId="0" applyNumberFormat="1"/>
    <xf numFmtId="0" fontId="0" fillId="3" borderId="1" xfId="0" applyFill="1" applyBorder="1"/>
    <xf numFmtId="0" fontId="2" fillId="3" borderId="1" xfId="1" applyFill="1" applyBorder="1" applyAlignment="1" applyProtection="1"/>
    <xf numFmtId="4" fontId="0" fillId="3" borderId="1" xfId="0" applyNumberFormat="1" applyFill="1" applyBorder="1"/>
    <xf numFmtId="164" fontId="0" fillId="3" borderId="1" xfId="0" applyNumberFormat="1" applyFill="1" applyBorder="1"/>
    <xf numFmtId="0" fontId="0" fillId="3" borderId="0" xfId="0" applyFill="1"/>
    <xf numFmtId="16" fontId="0" fillId="3" borderId="1" xfId="0" applyNumberFormat="1" applyFill="1" applyBorder="1"/>
    <xf numFmtId="0" fontId="3" fillId="0" borderId="1" xfId="0" applyFont="1" applyBorder="1"/>
    <xf numFmtId="0" fontId="0" fillId="3" borderId="1" xfId="0" applyFont="1" applyFill="1" applyBorder="1"/>
    <xf numFmtId="0" fontId="4" fillId="3" borderId="1" xfId="0" applyFont="1" applyFill="1" applyBorder="1"/>
    <xf numFmtId="0" fontId="0" fillId="3" borderId="0" xfId="0" applyFill="1" applyAlignment="1">
      <alignment wrapText="1"/>
    </xf>
    <xf numFmtId="0" fontId="5" fillId="3" borderId="1" xfId="0" applyFont="1" applyFill="1" applyBorder="1"/>
    <xf numFmtId="0" fontId="5" fillId="3" borderId="1" xfId="0" quotePrefix="1" applyFont="1" applyFill="1" applyBorder="1"/>
    <xf numFmtId="0" fontId="6" fillId="3" borderId="1" xfId="1" applyFont="1" applyFill="1" applyBorder="1" applyAlignment="1" applyProtection="1"/>
    <xf numFmtId="0" fontId="5" fillId="3" borderId="1" xfId="0" applyFont="1" applyFill="1" applyBorder="1" applyAlignment="1">
      <alignment wrapText="1"/>
    </xf>
    <xf numFmtId="4" fontId="5" fillId="3" borderId="1" xfId="0" applyNumberFormat="1" applyFont="1" applyFill="1" applyBorder="1"/>
    <xf numFmtId="0" fontId="5" fillId="3" borderId="0" xfId="0" applyFont="1" applyFill="1"/>
    <xf numFmtId="0" fontId="0" fillId="0" borderId="1" xfId="0" applyFill="1" applyBorder="1"/>
    <xf numFmtId="0" fontId="2" fillId="0" borderId="1" xfId="1" applyFill="1" applyBorder="1" applyAlignment="1" applyProtection="1"/>
    <xf numFmtId="164" fontId="0" fillId="0" borderId="1" xfId="0" applyNumberFormat="1" applyFill="1" applyBorder="1"/>
    <xf numFmtId="0" fontId="3" fillId="0" borderId="1" xfId="0" applyFont="1" applyFill="1" applyBorder="1"/>
    <xf numFmtId="0" fontId="0" fillId="0" borderId="0" xfId="0" applyFill="1"/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1" xfId="0" applyFont="1" applyBorder="1"/>
    <xf numFmtId="0" fontId="2" fillId="0" borderId="1" xfId="1" applyBorder="1" applyAlignment="1" applyProtection="1"/>
    <xf numFmtId="0" fontId="0" fillId="0" borderId="1" xfId="0" applyBorder="1" applyAlignment="1">
      <alignment wrapText="1"/>
    </xf>
    <xf numFmtId="0" fontId="5" fillId="0" borderId="1" xfId="0" applyFont="1" applyBorder="1"/>
    <xf numFmtId="0" fontId="7" fillId="0" borderId="1" xfId="0" applyFont="1" applyBorder="1"/>
    <xf numFmtId="0" fontId="0" fillId="4" borderId="1" xfId="0" applyFill="1" applyBorder="1"/>
    <xf numFmtId="0" fontId="8" fillId="0" borderId="1" xfId="1" applyFont="1" applyBorder="1" applyAlignment="1" applyProtection="1"/>
    <xf numFmtId="0" fontId="0" fillId="0" borderId="1" xfId="0" applyFont="1" applyFill="1" applyBorder="1"/>
    <xf numFmtId="49" fontId="1" fillId="2" borderId="2" xfId="0" applyNumberFormat="1" applyFont="1" applyFill="1" applyBorder="1" applyAlignment="1">
      <alignment wrapText="1"/>
    </xf>
    <xf numFmtId="49" fontId="0" fillId="0" borderId="1" xfId="0" quotePrefix="1" applyNumberFormat="1" applyBorder="1"/>
    <xf numFmtId="49" fontId="0" fillId="0" borderId="1" xfId="0" applyNumberFormat="1" applyBorder="1"/>
    <xf numFmtId="49" fontId="0" fillId="0" borderId="0" xfId="0" applyNumberFormat="1"/>
    <xf numFmtId="14" fontId="0" fillId="0" borderId="1" xfId="0" applyNumberFormat="1" applyFont="1" applyFill="1" applyBorder="1"/>
    <xf numFmtId="0" fontId="0" fillId="0" borderId="0" xfId="0" applyBorder="1"/>
    <xf numFmtId="0" fontId="0" fillId="0" borderId="0" xfId="0" applyFont="1" applyBorder="1"/>
    <xf numFmtId="164" fontId="0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0" fontId="0" fillId="0" borderId="4" xfId="0" applyBorder="1"/>
    <xf numFmtId="0" fontId="0" fillId="0" borderId="4" xfId="0" applyFont="1" applyBorder="1"/>
    <xf numFmtId="49" fontId="0" fillId="0" borderId="4" xfId="0" quotePrefix="1" applyNumberFormat="1" applyBorder="1"/>
    <xf numFmtId="0" fontId="2" fillId="0" borderId="4" xfId="1" applyBorder="1" applyAlignment="1" applyProtection="1"/>
    <xf numFmtId="164" fontId="0" fillId="0" borderId="4" xfId="0" applyNumberFormat="1" applyBorder="1"/>
    <xf numFmtId="0" fontId="3" fillId="0" borderId="4" xfId="0" applyFont="1" applyFill="1" applyBorder="1"/>
    <xf numFmtId="17" fontId="3" fillId="0" borderId="4" xfId="0" applyNumberFormat="1" applyFont="1" applyFill="1" applyBorder="1"/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justify" vertical="center"/>
    </xf>
    <xf numFmtId="0" fontId="0" fillId="0" borderId="1" xfId="0" applyFont="1" applyBorder="1" applyAlignment="1">
      <alignment horizontal="justify" vertical="center"/>
    </xf>
    <xf numFmtId="0" fontId="0" fillId="2" borderId="1" xfId="0" applyFont="1" applyFill="1" applyBorder="1"/>
    <xf numFmtId="0" fontId="9" fillId="0" borderId="1" xfId="0" applyFont="1" applyBorder="1" applyAlignment="1">
      <alignment vertical="center"/>
    </xf>
    <xf numFmtId="0" fontId="0" fillId="3" borderId="0" xfId="0" applyFont="1" applyFill="1" applyBorder="1"/>
    <xf numFmtId="17" fontId="0" fillId="3" borderId="1" xfId="0" applyNumberFormat="1" applyFont="1" applyFill="1" applyBorder="1"/>
    <xf numFmtId="0" fontId="5" fillId="0" borderId="0" xfId="0" applyFont="1"/>
    <xf numFmtId="49" fontId="1" fillId="2" borderId="1" xfId="0" applyNumberFormat="1" applyFont="1" applyFill="1" applyBorder="1" applyAlignment="1"/>
    <xf numFmtId="49" fontId="0" fillId="3" borderId="1" xfId="0" quotePrefix="1" applyNumberFormat="1" applyFill="1" applyBorder="1"/>
    <xf numFmtId="49" fontId="0" fillId="3" borderId="1" xfId="0" applyNumberFormat="1" applyFill="1" applyBorder="1"/>
    <xf numFmtId="49" fontId="0" fillId="0" borderId="1" xfId="0" applyNumberFormat="1" applyFill="1" applyBorder="1"/>
    <xf numFmtId="49" fontId="5" fillId="3" borderId="1" xfId="0" applyNumberFormat="1" applyFont="1" applyFill="1" applyBorder="1"/>
    <xf numFmtId="4" fontId="0" fillId="0" borderId="1" xfId="0" applyNumberForma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utcliffeinsurance.co.uk/" TargetMode="External"/><Relationship Id="rId13" Type="http://schemas.openxmlformats.org/officeDocument/2006/relationships/hyperlink" Target="mailto:guayarmina.molyneux@warriors.co.uk" TargetMode="External"/><Relationship Id="rId18" Type="http://schemas.openxmlformats.org/officeDocument/2006/relationships/hyperlink" Target="mailto:jessica.dallard@tdm.co.uk" TargetMode="External"/><Relationship Id="rId26" Type="http://schemas.openxmlformats.org/officeDocument/2006/relationships/hyperlink" Target="http://www.ssg.co.uk/" TargetMode="External"/><Relationship Id="rId3" Type="http://schemas.openxmlformats.org/officeDocument/2006/relationships/hyperlink" Target="mailto:joshcorless@gmail.com" TargetMode="External"/><Relationship Id="rId21" Type="http://schemas.openxmlformats.org/officeDocument/2006/relationships/hyperlink" Target="mailto:fclarke@warwickshire.ac.uk" TargetMode="External"/><Relationship Id="rId7" Type="http://schemas.openxmlformats.org/officeDocument/2006/relationships/hyperlink" Target="mailto:Amanda.sutcliffe@sutcliffeinsurance.co.uk" TargetMode="External"/><Relationship Id="rId12" Type="http://schemas.openxmlformats.org/officeDocument/2006/relationships/hyperlink" Target="mailto:charlotte@wlv.ac.uk" TargetMode="External"/><Relationship Id="rId17" Type="http://schemas.openxmlformats.org/officeDocument/2006/relationships/hyperlink" Target="http://www.turlandco.co.uk/" TargetMode="External"/><Relationship Id="rId25" Type="http://schemas.openxmlformats.org/officeDocument/2006/relationships/hyperlink" Target="mailto:amy.maykay@ssg.co.uk" TargetMode="External"/><Relationship Id="rId2" Type="http://schemas.openxmlformats.org/officeDocument/2006/relationships/hyperlink" Target="http://www.midshirecom.co.uk/" TargetMode="External"/><Relationship Id="rId16" Type="http://schemas.openxmlformats.org/officeDocument/2006/relationships/hyperlink" Target="mailto:karen@turlandco.co.uk" TargetMode="External"/><Relationship Id="rId20" Type="http://schemas.openxmlformats.org/officeDocument/2006/relationships/hyperlink" Target="http://www.hwca.com/" TargetMode="External"/><Relationship Id="rId29" Type="http://schemas.openxmlformats.org/officeDocument/2006/relationships/hyperlink" Target="mailto:garywoodman@lep.co.uk" TargetMode="External"/><Relationship Id="rId1" Type="http://schemas.openxmlformats.org/officeDocument/2006/relationships/hyperlink" Target="mailto:claire.lippett@midshirecom.co.uk" TargetMode="External"/><Relationship Id="rId6" Type="http://schemas.openxmlformats.org/officeDocument/2006/relationships/hyperlink" Target="http://www.officecanteen.co.uk/" TargetMode="External"/><Relationship Id="rId11" Type="http://schemas.openxmlformats.org/officeDocument/2006/relationships/hyperlink" Target="mailto:marketing@ebcgroup.co.uk" TargetMode="External"/><Relationship Id="rId24" Type="http://schemas.openxmlformats.org/officeDocument/2006/relationships/hyperlink" Target="mailto:elleng@tlpllp.co.uk" TargetMode="External"/><Relationship Id="rId5" Type="http://schemas.openxmlformats.org/officeDocument/2006/relationships/hyperlink" Target="mailto:sara@greenlighting.co.uk" TargetMode="External"/><Relationship Id="rId15" Type="http://schemas.openxmlformats.org/officeDocument/2006/relationships/hyperlink" Target="http://www.ormerodrutter.co.uk/" TargetMode="External"/><Relationship Id="rId23" Type="http://schemas.openxmlformats.org/officeDocument/2006/relationships/hyperlink" Target="mailto:alice.linley@nhs.net" TargetMode="External"/><Relationship Id="rId28" Type="http://schemas.openxmlformats.org/officeDocument/2006/relationships/hyperlink" Target="http://www.redlinetele.com/" TargetMode="External"/><Relationship Id="rId10" Type="http://schemas.openxmlformats.org/officeDocument/2006/relationships/hyperlink" Target="http://www.granary-hotel.co.uk/" TargetMode="External"/><Relationship Id="rId19" Type="http://schemas.openxmlformats.org/officeDocument/2006/relationships/hyperlink" Target="mailto:jhomersley@hwca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borwell.com/" TargetMode="External"/><Relationship Id="rId9" Type="http://schemas.openxmlformats.org/officeDocument/2006/relationships/hyperlink" Target="mailto:salams2000@hotmail.com" TargetMode="External"/><Relationship Id="rId14" Type="http://schemas.openxmlformats.org/officeDocument/2006/relationships/hyperlink" Target="mailto:amycooper@ormerodrutter.co.uk" TargetMode="External"/><Relationship Id="rId22" Type="http://schemas.openxmlformats.org/officeDocument/2006/relationships/hyperlink" Target="http://www.wcg.ac.uk/" TargetMode="External"/><Relationship Id="rId27" Type="http://schemas.openxmlformats.org/officeDocument/2006/relationships/hyperlink" Target="mailto:asimmonds@redlinetele.com" TargetMode="External"/><Relationship Id="rId30" Type="http://schemas.openxmlformats.org/officeDocument/2006/relationships/hyperlink" Target="http://www.wlep.co.u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5"/>
  <sheetViews>
    <sheetView tabSelected="1" topLeftCell="U1" zoomScale="80" zoomScaleNormal="80" workbookViewId="0">
      <pane ySplit="1" topLeftCell="A2" activePane="bottomLeft" state="frozen"/>
      <selection pane="bottomLeft" activeCell="AJ30" sqref="AJ30"/>
    </sheetView>
  </sheetViews>
  <sheetFormatPr defaultRowHeight="15" x14ac:dyDescent="0.25"/>
  <cols>
    <col min="1" max="1" width="10.28515625" bestFit="1" customWidth="1"/>
    <col min="2" max="2" width="14.85546875" bestFit="1" customWidth="1"/>
    <col min="3" max="4" width="22" bestFit="1" customWidth="1"/>
    <col min="5" max="5" width="34.42578125" bestFit="1" customWidth="1"/>
    <col min="6" max="6" width="42.28515625" bestFit="1" customWidth="1"/>
    <col min="7" max="7" width="61" bestFit="1" customWidth="1"/>
    <col min="8" max="8" width="9.28515625" bestFit="1" customWidth="1"/>
    <col min="9" max="9" width="16.140625" style="42" bestFit="1" customWidth="1"/>
    <col min="10" max="10" width="10.7109375" bestFit="1" customWidth="1"/>
    <col min="11" max="11" width="23.42578125" bestFit="1" customWidth="1"/>
    <col min="12" max="12" width="40.5703125" bestFit="1" customWidth="1"/>
    <col min="19" max="19" width="23.42578125" bestFit="1" customWidth="1"/>
    <col min="21" max="21" width="18.85546875" bestFit="1" customWidth="1"/>
    <col min="26" max="26" width="23.5703125" bestFit="1" customWidth="1"/>
    <col min="27" max="27" width="20.7109375" bestFit="1" customWidth="1"/>
    <col min="28" max="28" width="19.85546875" bestFit="1" customWidth="1"/>
    <col min="29" max="29" width="22.28515625" bestFit="1" customWidth="1"/>
    <col min="30" max="30" width="19.28515625" style="6" bestFit="1" customWidth="1"/>
    <col min="31" max="31" width="18" style="6" bestFit="1" customWidth="1"/>
    <col min="32" max="32" width="25.140625" bestFit="1" customWidth="1"/>
    <col min="33" max="33" width="46.85546875" style="6" bestFit="1" customWidth="1"/>
    <col min="34" max="34" width="23.5703125" style="6" bestFit="1" customWidth="1"/>
    <col min="35" max="35" width="14.42578125" style="6" bestFit="1" customWidth="1"/>
    <col min="36" max="36" width="7.5703125" style="6" bestFit="1" customWidth="1"/>
    <col min="37" max="37" width="12.7109375" style="6" bestFit="1" customWidth="1"/>
    <col min="38" max="38" width="17.7109375" bestFit="1" customWidth="1"/>
    <col min="39" max="39" width="18.28515625" bestFit="1" customWidth="1"/>
    <col min="40" max="40" width="35.85546875" bestFit="1" customWidth="1"/>
    <col min="41" max="41" width="20.5703125" bestFit="1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198</v>
      </c>
      <c r="I1" s="64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4" t="s">
        <v>28</v>
      </c>
      <c r="AE1" s="4" t="s">
        <v>29</v>
      </c>
      <c r="AF1" s="2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2" s="11" customFormat="1" x14ac:dyDescent="0.25">
      <c r="A2" s="3"/>
      <c r="B2" s="3"/>
      <c r="C2" s="3"/>
      <c r="D2" s="3"/>
      <c r="E2" s="3"/>
      <c r="F2" s="3" t="s">
        <v>203</v>
      </c>
      <c r="G2" s="3"/>
      <c r="H2" s="3"/>
      <c r="I2" s="4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"/>
      <c r="AE2" s="5"/>
      <c r="AF2" s="3"/>
      <c r="AG2" s="5"/>
      <c r="AH2" s="5"/>
      <c r="AI2" s="5">
        <f>SUM(AD2:AH2)</f>
        <v>0</v>
      </c>
      <c r="AJ2" s="9">
        <f>SUM(AI2*0.2)</f>
        <v>0</v>
      </c>
      <c r="AK2" s="9">
        <f>SUM(AI2+AJ2)</f>
        <v>0</v>
      </c>
      <c r="AL2" s="31"/>
      <c r="AM2" s="31"/>
      <c r="AN2" s="31"/>
      <c r="AO2" s="31"/>
    </row>
    <row r="3" spans="1:42" s="11" customFormat="1" x14ac:dyDescent="0.25">
      <c r="A3" s="7"/>
      <c r="B3" s="7" t="s">
        <v>51</v>
      </c>
      <c r="C3" s="7" t="s">
        <v>51</v>
      </c>
      <c r="D3" s="7" t="s">
        <v>52</v>
      </c>
      <c r="E3" s="7"/>
      <c r="F3" s="7" t="s">
        <v>53</v>
      </c>
      <c r="G3" s="7" t="s">
        <v>54</v>
      </c>
      <c r="H3" s="7"/>
      <c r="I3" s="65" t="s">
        <v>55</v>
      </c>
      <c r="J3" s="7" t="s">
        <v>56</v>
      </c>
      <c r="K3" s="7" t="s">
        <v>57</v>
      </c>
      <c r="L3" s="8" t="s">
        <v>58</v>
      </c>
      <c r="M3" s="7"/>
      <c r="N3" s="7"/>
      <c r="O3" s="7"/>
      <c r="P3" s="7">
        <v>2</v>
      </c>
      <c r="Q3" s="7">
        <v>1</v>
      </c>
      <c r="R3" s="7">
        <v>1</v>
      </c>
      <c r="S3" s="7" t="s">
        <v>47</v>
      </c>
      <c r="T3" s="7">
        <v>0</v>
      </c>
      <c r="U3" s="7"/>
      <c r="V3" s="7">
        <v>0</v>
      </c>
      <c r="W3" s="7">
        <v>1</v>
      </c>
      <c r="X3" s="7">
        <v>0</v>
      </c>
      <c r="Y3" s="7">
        <v>0</v>
      </c>
      <c r="Z3" s="8" t="s">
        <v>59</v>
      </c>
      <c r="AA3" s="7"/>
      <c r="AB3" s="7"/>
      <c r="AC3" s="7" t="s">
        <v>60</v>
      </c>
      <c r="AD3" s="9">
        <v>275</v>
      </c>
      <c r="AE3" s="9">
        <v>0</v>
      </c>
      <c r="AF3" s="10">
        <v>0</v>
      </c>
      <c r="AG3" s="9">
        <v>0</v>
      </c>
      <c r="AH3" s="9">
        <v>50</v>
      </c>
      <c r="AI3" s="5">
        <f t="shared" ref="AI3:AI25" si="0">SUM(AD3:AH3)</f>
        <v>325</v>
      </c>
      <c r="AJ3" s="9">
        <f t="shared" ref="AJ3:AJ25" si="1">SUM(AI3*0.2)</f>
        <v>65</v>
      </c>
      <c r="AK3" s="9">
        <f t="shared" ref="AK3:AK25" si="2">SUM(AI3+AJ3)</f>
        <v>390</v>
      </c>
      <c r="AL3" s="14"/>
      <c r="AM3" s="14" t="s">
        <v>61</v>
      </c>
      <c r="AN3" s="14"/>
      <c r="AO3" s="14"/>
    </row>
    <row r="4" spans="1:42" s="11" customFormat="1" x14ac:dyDescent="0.25">
      <c r="A4" s="3"/>
      <c r="B4" s="3"/>
      <c r="C4" s="3"/>
      <c r="D4" s="3"/>
      <c r="E4" s="3"/>
      <c r="F4" s="3" t="s">
        <v>208</v>
      </c>
      <c r="G4" s="3"/>
      <c r="H4" s="3"/>
      <c r="I4" s="4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5"/>
      <c r="AE4" s="5"/>
      <c r="AF4" s="3"/>
      <c r="AG4" s="5"/>
      <c r="AH4" s="5"/>
      <c r="AI4" s="5">
        <f t="shared" si="0"/>
        <v>0</v>
      </c>
      <c r="AJ4" s="9">
        <f t="shared" si="1"/>
        <v>0</v>
      </c>
      <c r="AK4" s="9">
        <f t="shared" si="2"/>
        <v>0</v>
      </c>
      <c r="AL4" s="31"/>
      <c r="AM4" s="31"/>
      <c r="AN4" s="31"/>
      <c r="AO4" s="31"/>
    </row>
    <row r="5" spans="1:42" s="11" customFormat="1" x14ac:dyDescent="0.25">
      <c r="A5" s="3"/>
      <c r="B5" s="3"/>
      <c r="C5" s="3"/>
      <c r="D5" s="3"/>
      <c r="E5" s="3"/>
      <c r="F5" s="3" t="s">
        <v>209</v>
      </c>
      <c r="G5" s="3"/>
      <c r="H5" s="3"/>
      <c r="I5" s="4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5"/>
      <c r="AE5" s="5"/>
      <c r="AF5" s="3"/>
      <c r="AG5" s="5"/>
      <c r="AH5" s="5"/>
      <c r="AI5" s="5">
        <f t="shared" si="0"/>
        <v>0</v>
      </c>
      <c r="AJ5" s="9">
        <f t="shared" si="1"/>
        <v>0</v>
      </c>
      <c r="AK5" s="9">
        <f t="shared" si="2"/>
        <v>0</v>
      </c>
      <c r="AL5" s="31"/>
      <c r="AM5" s="31"/>
      <c r="AN5" s="31"/>
      <c r="AO5" s="31"/>
    </row>
    <row r="6" spans="1:42" s="11" customFormat="1" x14ac:dyDescent="0.25">
      <c r="A6" s="3"/>
      <c r="B6" s="3"/>
      <c r="C6" s="3"/>
      <c r="D6" s="3"/>
      <c r="E6" s="3"/>
      <c r="F6" s="3" t="s">
        <v>211</v>
      </c>
      <c r="G6" s="3"/>
      <c r="H6" s="3"/>
      <c r="I6" s="4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5"/>
      <c r="AE6" s="5"/>
      <c r="AF6" s="3"/>
      <c r="AG6" s="5"/>
      <c r="AH6" s="5"/>
      <c r="AI6" s="5">
        <f t="shared" si="0"/>
        <v>0</v>
      </c>
      <c r="AJ6" s="9">
        <f t="shared" si="1"/>
        <v>0</v>
      </c>
      <c r="AK6" s="9">
        <f t="shared" si="2"/>
        <v>0</v>
      </c>
      <c r="AL6" s="31"/>
      <c r="AM6" s="31"/>
      <c r="AN6" s="31"/>
      <c r="AO6" s="31"/>
    </row>
    <row r="7" spans="1:42" s="11" customFormat="1" x14ac:dyDescent="0.25">
      <c r="A7" s="7"/>
      <c r="B7" s="7" t="s">
        <v>94</v>
      </c>
      <c r="C7" s="7" t="s">
        <v>128</v>
      </c>
      <c r="D7" s="7" t="s">
        <v>95</v>
      </c>
      <c r="E7" s="7"/>
      <c r="F7" s="7" t="s">
        <v>96</v>
      </c>
      <c r="G7" s="7" t="s">
        <v>97</v>
      </c>
      <c r="H7" s="7"/>
      <c r="I7" s="66" t="s">
        <v>98</v>
      </c>
      <c r="J7" s="7" t="s">
        <v>99</v>
      </c>
      <c r="K7" s="7" t="s">
        <v>100</v>
      </c>
      <c r="L7" s="8" t="s">
        <v>101</v>
      </c>
      <c r="M7" s="7"/>
      <c r="N7" s="7"/>
      <c r="O7" s="7"/>
      <c r="P7" s="7">
        <v>2</v>
      </c>
      <c r="Q7" s="7">
        <v>1</v>
      </c>
      <c r="R7" s="7">
        <v>1</v>
      </c>
      <c r="S7" s="7" t="s">
        <v>102</v>
      </c>
      <c r="T7" s="7">
        <v>1</v>
      </c>
      <c r="U7" s="7" t="s">
        <v>103</v>
      </c>
      <c r="V7" s="7">
        <v>0</v>
      </c>
      <c r="W7" s="7">
        <v>1</v>
      </c>
      <c r="X7" s="7">
        <v>0</v>
      </c>
      <c r="Y7" s="7">
        <v>0</v>
      </c>
      <c r="Z7" s="7" t="s">
        <v>104</v>
      </c>
      <c r="AA7" s="7"/>
      <c r="AB7" s="7" t="s">
        <v>105</v>
      </c>
      <c r="AC7" s="7" t="s">
        <v>106</v>
      </c>
      <c r="AD7" s="9">
        <v>275</v>
      </c>
      <c r="AE7" s="9">
        <v>0</v>
      </c>
      <c r="AF7" s="7">
        <v>0</v>
      </c>
      <c r="AG7" s="9">
        <v>17.5</v>
      </c>
      <c r="AH7" s="9">
        <v>50</v>
      </c>
      <c r="AI7" s="5">
        <f t="shared" si="0"/>
        <v>342.5</v>
      </c>
      <c r="AJ7" s="9">
        <f t="shared" si="1"/>
        <v>68.5</v>
      </c>
      <c r="AK7" s="9">
        <f t="shared" si="2"/>
        <v>411</v>
      </c>
      <c r="AL7" s="14" t="s">
        <v>85</v>
      </c>
      <c r="AM7" s="14"/>
      <c r="AN7" s="14"/>
      <c r="AO7" s="14"/>
    </row>
    <row r="8" spans="1:42" s="11" customFormat="1" x14ac:dyDescent="0.25">
      <c r="A8" s="3"/>
      <c r="B8" s="3"/>
      <c r="C8" s="3"/>
      <c r="D8" s="3"/>
      <c r="E8" s="3"/>
      <c r="F8" s="3" t="s">
        <v>207</v>
      </c>
      <c r="G8" s="3"/>
      <c r="H8" s="3"/>
      <c r="I8" s="4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5"/>
      <c r="AE8" s="5"/>
      <c r="AF8" s="3"/>
      <c r="AG8" s="5"/>
      <c r="AH8" s="5"/>
      <c r="AI8" s="5">
        <f t="shared" si="0"/>
        <v>0</v>
      </c>
      <c r="AJ8" s="9">
        <f t="shared" si="1"/>
        <v>0</v>
      </c>
      <c r="AK8" s="9">
        <f t="shared" si="2"/>
        <v>0</v>
      </c>
      <c r="AL8" s="31"/>
      <c r="AM8" s="31"/>
      <c r="AN8" s="31"/>
      <c r="AO8" s="31"/>
    </row>
    <row r="9" spans="1:42" s="11" customFormat="1" x14ac:dyDescent="0.25">
      <c r="A9" s="3"/>
      <c r="B9" s="3"/>
      <c r="C9" s="3"/>
      <c r="D9" s="3"/>
      <c r="E9" s="3"/>
      <c r="F9" s="3" t="s">
        <v>202</v>
      </c>
      <c r="G9" s="3"/>
      <c r="H9" s="3"/>
      <c r="I9" s="4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5"/>
      <c r="AE9" s="5"/>
      <c r="AF9" s="3"/>
      <c r="AG9" s="5"/>
      <c r="AH9" s="5"/>
      <c r="AI9" s="5">
        <f t="shared" si="0"/>
        <v>0</v>
      </c>
      <c r="AJ9" s="9">
        <f t="shared" si="1"/>
        <v>0</v>
      </c>
      <c r="AK9" s="9">
        <f t="shared" si="2"/>
        <v>0</v>
      </c>
      <c r="AL9" s="31"/>
      <c r="AM9" s="31"/>
      <c r="AN9" s="31"/>
      <c r="AO9" s="31"/>
    </row>
    <row r="10" spans="1:42" s="11" customFormat="1" x14ac:dyDescent="0.25">
      <c r="A10" s="7"/>
      <c r="B10" s="7" t="s">
        <v>213</v>
      </c>
      <c r="C10" s="7" t="s">
        <v>213</v>
      </c>
      <c r="D10" s="7" t="s">
        <v>40</v>
      </c>
      <c r="E10" s="7"/>
      <c r="F10" s="7" t="s">
        <v>41</v>
      </c>
      <c r="G10" s="7" t="s">
        <v>42</v>
      </c>
      <c r="H10" s="7"/>
      <c r="I10" s="66" t="s">
        <v>43</v>
      </c>
      <c r="J10" s="7" t="s">
        <v>44</v>
      </c>
      <c r="K10" s="7" t="s">
        <v>45</v>
      </c>
      <c r="L10" s="8" t="s">
        <v>46</v>
      </c>
      <c r="M10" s="7"/>
      <c r="N10" s="7"/>
      <c r="O10" s="7"/>
      <c r="P10" s="7">
        <v>3</v>
      </c>
      <c r="Q10" s="7">
        <v>1</v>
      </c>
      <c r="R10" s="7">
        <v>1</v>
      </c>
      <c r="S10" s="7" t="s">
        <v>47</v>
      </c>
      <c r="T10" s="7">
        <v>0</v>
      </c>
      <c r="U10" s="7"/>
      <c r="V10" s="7">
        <v>0</v>
      </c>
      <c r="W10" s="7">
        <v>1</v>
      </c>
      <c r="X10" s="7">
        <v>0</v>
      </c>
      <c r="Y10" s="7">
        <v>1</v>
      </c>
      <c r="Z10" s="8" t="s">
        <v>48</v>
      </c>
      <c r="AA10" s="7"/>
      <c r="AB10" s="7" t="s">
        <v>49</v>
      </c>
      <c r="AC10" s="7" t="s">
        <v>50</v>
      </c>
      <c r="AD10" s="9">
        <v>275</v>
      </c>
      <c r="AE10" s="9">
        <v>25</v>
      </c>
      <c r="AF10" s="10">
        <v>0</v>
      </c>
      <c r="AG10" s="9">
        <v>0</v>
      </c>
      <c r="AH10" s="9">
        <v>50</v>
      </c>
      <c r="AI10" s="5">
        <f t="shared" si="0"/>
        <v>350</v>
      </c>
      <c r="AJ10" s="9">
        <f t="shared" si="1"/>
        <v>70</v>
      </c>
      <c r="AK10" s="9">
        <f t="shared" si="2"/>
        <v>420</v>
      </c>
      <c r="AL10" s="14">
        <v>0</v>
      </c>
      <c r="AM10" s="14"/>
      <c r="AN10" s="14"/>
      <c r="AO10" s="14"/>
    </row>
    <row r="11" spans="1:42" s="27" customFormat="1" x14ac:dyDescent="0.25">
      <c r="A11" s="3"/>
      <c r="B11" s="3"/>
      <c r="C11" s="3"/>
      <c r="D11" s="3"/>
      <c r="E11" s="3"/>
      <c r="F11" s="3" t="s">
        <v>212</v>
      </c>
      <c r="G11" s="3"/>
      <c r="H11" s="3"/>
      <c r="I11" s="4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5"/>
      <c r="AE11" s="5"/>
      <c r="AF11" s="3"/>
      <c r="AG11" s="5"/>
      <c r="AH11" s="5"/>
      <c r="AI11" s="5">
        <f t="shared" si="0"/>
        <v>0</v>
      </c>
      <c r="AJ11" s="9">
        <f t="shared" si="1"/>
        <v>0</v>
      </c>
      <c r="AK11" s="9">
        <f t="shared" si="2"/>
        <v>0</v>
      </c>
      <c r="AL11" s="31"/>
      <c r="AM11" s="31"/>
      <c r="AN11" s="31"/>
      <c r="AO11" s="31"/>
    </row>
    <row r="12" spans="1:42" s="11" customFormat="1" x14ac:dyDescent="0.25">
      <c r="A12" s="7"/>
      <c r="B12" s="7" t="s">
        <v>180</v>
      </c>
      <c r="C12" s="7"/>
      <c r="D12" s="7" t="s">
        <v>95</v>
      </c>
      <c r="E12" s="7"/>
      <c r="F12" s="17" t="s">
        <v>181</v>
      </c>
      <c r="G12" s="7" t="s">
        <v>182</v>
      </c>
      <c r="H12" s="7"/>
      <c r="I12" s="66" t="s">
        <v>183</v>
      </c>
      <c r="J12" s="15" t="s">
        <v>184</v>
      </c>
      <c r="K12" s="7" t="s">
        <v>185</v>
      </c>
      <c r="L12" s="8" t="s">
        <v>186</v>
      </c>
      <c r="M12" s="7"/>
      <c r="N12" s="7"/>
      <c r="O12" s="7"/>
      <c r="P12" s="7" t="s">
        <v>192</v>
      </c>
      <c r="Q12" s="7">
        <v>2</v>
      </c>
      <c r="R12" s="7">
        <v>1</v>
      </c>
      <c r="S12" s="7" t="s">
        <v>187</v>
      </c>
      <c r="T12" s="7">
        <v>5</v>
      </c>
      <c r="U12" s="7" t="s">
        <v>47</v>
      </c>
      <c r="V12" s="7">
        <v>0</v>
      </c>
      <c r="W12" s="7">
        <v>1</v>
      </c>
      <c r="X12" s="7">
        <v>0</v>
      </c>
      <c r="Y12" s="7">
        <v>2</v>
      </c>
      <c r="Z12" s="8" t="s">
        <v>188</v>
      </c>
      <c r="AA12" s="7"/>
      <c r="AB12" s="7" t="s">
        <v>189</v>
      </c>
      <c r="AC12" s="7" t="s">
        <v>190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5">
        <f t="shared" si="0"/>
        <v>0</v>
      </c>
      <c r="AJ12" s="9">
        <f t="shared" si="1"/>
        <v>0</v>
      </c>
      <c r="AK12" s="9">
        <f t="shared" si="2"/>
        <v>0</v>
      </c>
      <c r="AL12" s="14" t="s">
        <v>85</v>
      </c>
      <c r="AM12" s="14" t="s">
        <v>191</v>
      </c>
      <c r="AN12" s="14" t="s">
        <v>85</v>
      </c>
      <c r="AO12" s="14" t="s">
        <v>85</v>
      </c>
    </row>
    <row r="13" spans="1:42" s="11" customFormat="1" ht="15.75" x14ac:dyDescent="0.25">
      <c r="A13" s="3"/>
      <c r="B13" s="3" t="s">
        <v>243</v>
      </c>
      <c r="C13" s="3" t="s">
        <v>244</v>
      </c>
      <c r="D13" s="3" t="s">
        <v>95</v>
      </c>
      <c r="E13" s="3"/>
      <c r="F13" s="3" t="s">
        <v>232</v>
      </c>
      <c r="G13" s="3" t="s">
        <v>236</v>
      </c>
      <c r="H13" s="3"/>
      <c r="I13" s="41" t="s">
        <v>235</v>
      </c>
      <c r="J13" s="60" t="s">
        <v>234</v>
      </c>
      <c r="K13" s="3" t="s">
        <v>233</v>
      </c>
      <c r="L13" s="32" t="s">
        <v>237</v>
      </c>
      <c r="M13" s="3"/>
      <c r="N13" s="3"/>
      <c r="O13" s="3"/>
      <c r="P13" s="3" t="s">
        <v>245</v>
      </c>
      <c r="Q13" s="3">
        <v>1</v>
      </c>
      <c r="R13" s="3">
        <v>0</v>
      </c>
      <c r="S13" s="3"/>
      <c r="T13" s="3">
        <v>1</v>
      </c>
      <c r="U13" s="3" t="s">
        <v>246</v>
      </c>
      <c r="V13" s="3">
        <v>0</v>
      </c>
      <c r="W13" s="3">
        <v>0</v>
      </c>
      <c r="X13" s="3">
        <v>1</v>
      </c>
      <c r="Y13" s="3"/>
      <c r="Z13" s="3"/>
      <c r="AA13" s="3" t="s">
        <v>238</v>
      </c>
      <c r="AB13" s="3" t="s">
        <v>247</v>
      </c>
      <c r="AC13" s="3"/>
      <c r="AD13" s="5">
        <v>0</v>
      </c>
      <c r="AE13" s="5">
        <v>0</v>
      </c>
      <c r="AF13" s="3">
        <v>0</v>
      </c>
      <c r="AG13" s="5">
        <v>17.5</v>
      </c>
      <c r="AH13" s="5">
        <v>0</v>
      </c>
      <c r="AI13" s="5">
        <f t="shared" si="0"/>
        <v>17.5</v>
      </c>
      <c r="AJ13" s="9">
        <f t="shared" si="1"/>
        <v>3.5</v>
      </c>
      <c r="AK13" s="9">
        <f t="shared" si="2"/>
        <v>21</v>
      </c>
      <c r="AL13" s="31" t="s">
        <v>117</v>
      </c>
      <c r="AM13" s="31" t="s">
        <v>248</v>
      </c>
      <c r="AN13" s="31" t="s">
        <v>85</v>
      </c>
      <c r="AO13" s="31" t="s">
        <v>85</v>
      </c>
      <c r="AP13" s="16"/>
    </row>
    <row r="14" spans="1:42" s="22" customFormat="1" ht="16.5" customHeight="1" x14ac:dyDescent="0.25">
      <c r="A14" s="7"/>
      <c r="B14" s="7" t="s">
        <v>137</v>
      </c>
      <c r="C14" s="7" t="s">
        <v>138</v>
      </c>
      <c r="D14" s="7" t="s">
        <v>95</v>
      </c>
      <c r="E14" s="7"/>
      <c r="F14" s="7" t="s">
        <v>139</v>
      </c>
      <c r="G14" s="7" t="s">
        <v>140</v>
      </c>
      <c r="H14" s="7"/>
      <c r="I14" s="66" t="s">
        <v>141</v>
      </c>
      <c r="J14" s="7" t="s">
        <v>142</v>
      </c>
      <c r="K14" s="7" t="s">
        <v>143</v>
      </c>
      <c r="L14" s="8" t="s">
        <v>144</v>
      </c>
      <c r="M14" s="7"/>
      <c r="N14" s="7"/>
      <c r="O14" s="7"/>
      <c r="P14" s="7">
        <v>2</v>
      </c>
      <c r="Q14" s="7">
        <v>1</v>
      </c>
      <c r="R14" s="7">
        <v>1</v>
      </c>
      <c r="S14" s="7" t="s">
        <v>145</v>
      </c>
      <c r="T14" s="7">
        <v>0</v>
      </c>
      <c r="U14" s="7"/>
      <c r="V14" s="7">
        <v>0</v>
      </c>
      <c r="W14" s="7">
        <v>1</v>
      </c>
      <c r="X14" s="7">
        <v>0</v>
      </c>
      <c r="Y14" s="7">
        <v>1</v>
      </c>
      <c r="Z14" s="8" t="s">
        <v>146</v>
      </c>
      <c r="AA14" s="7"/>
      <c r="AB14" s="7" t="s">
        <v>147</v>
      </c>
      <c r="AC14" s="7" t="s">
        <v>148</v>
      </c>
      <c r="AD14" s="10">
        <v>275</v>
      </c>
      <c r="AE14" s="9">
        <v>25</v>
      </c>
      <c r="AF14" s="10">
        <v>0</v>
      </c>
      <c r="AG14" s="10">
        <v>0</v>
      </c>
      <c r="AH14" s="10">
        <v>25</v>
      </c>
      <c r="AI14" s="5">
        <f t="shared" si="0"/>
        <v>325</v>
      </c>
      <c r="AJ14" s="9">
        <f t="shared" si="1"/>
        <v>65</v>
      </c>
      <c r="AK14" s="9">
        <f t="shared" si="2"/>
        <v>390</v>
      </c>
      <c r="AL14" s="14" t="s">
        <v>149</v>
      </c>
      <c r="AM14" s="14" t="s">
        <v>150</v>
      </c>
      <c r="AN14" s="61"/>
      <c r="AO14" s="61"/>
    </row>
    <row r="15" spans="1:42" x14ac:dyDescent="0.25">
      <c r="A15" s="7"/>
      <c r="B15" s="7" t="s">
        <v>73</v>
      </c>
      <c r="C15" s="7" t="s">
        <v>73</v>
      </c>
      <c r="D15" s="7" t="s">
        <v>52</v>
      </c>
      <c r="E15" s="7"/>
      <c r="F15" s="7" t="s">
        <v>74</v>
      </c>
      <c r="G15" s="7" t="s">
        <v>75</v>
      </c>
      <c r="H15" s="7"/>
      <c r="I15" s="65" t="s">
        <v>76</v>
      </c>
      <c r="J15" s="7" t="s">
        <v>77</v>
      </c>
      <c r="K15" s="7" t="s">
        <v>78</v>
      </c>
      <c r="L15" s="8" t="s">
        <v>79</v>
      </c>
      <c r="M15" s="7"/>
      <c r="N15" s="7"/>
      <c r="O15" s="7"/>
      <c r="P15" s="7">
        <v>4</v>
      </c>
      <c r="Q15" s="7">
        <v>1</v>
      </c>
      <c r="R15" s="7">
        <v>1</v>
      </c>
      <c r="S15" s="7" t="s">
        <v>80</v>
      </c>
      <c r="T15" s="7">
        <v>1</v>
      </c>
      <c r="U15" s="7" t="s">
        <v>81</v>
      </c>
      <c r="V15" s="7">
        <v>0</v>
      </c>
      <c r="W15" s="7">
        <v>1</v>
      </c>
      <c r="X15" s="7">
        <v>1</v>
      </c>
      <c r="Y15" s="7">
        <v>1</v>
      </c>
      <c r="Z15" s="8" t="s">
        <v>82</v>
      </c>
      <c r="AA15" s="7"/>
      <c r="AB15" s="7" t="s">
        <v>83</v>
      </c>
      <c r="AC15" s="7" t="s">
        <v>84</v>
      </c>
      <c r="AD15" s="9">
        <v>275</v>
      </c>
      <c r="AE15" s="9">
        <v>25</v>
      </c>
      <c r="AF15" s="10">
        <v>0</v>
      </c>
      <c r="AG15" s="9">
        <v>17.5</v>
      </c>
      <c r="AH15" s="9">
        <v>50</v>
      </c>
      <c r="AI15" s="5">
        <f t="shared" si="0"/>
        <v>367.5</v>
      </c>
      <c r="AJ15" s="9">
        <f t="shared" si="1"/>
        <v>73.5</v>
      </c>
      <c r="AK15" s="9">
        <f t="shared" si="2"/>
        <v>441</v>
      </c>
      <c r="AL15" s="14" t="s">
        <v>85</v>
      </c>
      <c r="AM15" s="14" t="s">
        <v>86</v>
      </c>
      <c r="AN15" s="14"/>
      <c r="AO15" s="14"/>
    </row>
    <row r="16" spans="1:42" x14ac:dyDescent="0.25">
      <c r="A16" s="7"/>
      <c r="B16" s="7" t="s">
        <v>168</v>
      </c>
      <c r="C16" s="7" t="s">
        <v>168</v>
      </c>
      <c r="D16" s="7" t="s">
        <v>40</v>
      </c>
      <c r="E16" s="7"/>
      <c r="F16" s="14" t="s">
        <v>169</v>
      </c>
      <c r="G16" s="7" t="s">
        <v>170</v>
      </c>
      <c r="H16" s="7"/>
      <c r="I16" s="66" t="s">
        <v>171</v>
      </c>
      <c r="J16" s="7" t="s">
        <v>172</v>
      </c>
      <c r="K16" s="7" t="s">
        <v>173</v>
      </c>
      <c r="L16" s="8" t="s">
        <v>174</v>
      </c>
      <c r="M16" s="7"/>
      <c r="N16" s="7"/>
      <c r="O16" s="7"/>
      <c r="P16" s="7">
        <v>2</v>
      </c>
      <c r="Q16" s="7">
        <v>1</v>
      </c>
      <c r="R16" s="7">
        <v>1</v>
      </c>
      <c r="S16" s="7" t="s">
        <v>175</v>
      </c>
      <c r="T16" s="7">
        <v>1</v>
      </c>
      <c r="U16" s="7" t="s">
        <v>176</v>
      </c>
      <c r="V16" s="7">
        <v>1</v>
      </c>
      <c r="W16" s="7">
        <v>1</v>
      </c>
      <c r="X16" s="7">
        <v>0</v>
      </c>
      <c r="Y16" s="7">
        <v>0</v>
      </c>
      <c r="Z16" s="7"/>
      <c r="AA16" s="7"/>
      <c r="AB16" s="7" t="s">
        <v>177</v>
      </c>
      <c r="AC16" s="7" t="s">
        <v>178</v>
      </c>
      <c r="AD16" s="10">
        <v>275</v>
      </c>
      <c r="AE16" s="9">
        <v>0</v>
      </c>
      <c r="AF16" s="10">
        <v>0</v>
      </c>
      <c r="AG16" s="10">
        <v>17.5</v>
      </c>
      <c r="AH16" s="10">
        <v>50</v>
      </c>
      <c r="AI16" s="5">
        <f t="shared" si="0"/>
        <v>342.5</v>
      </c>
      <c r="AJ16" s="9">
        <f t="shared" si="1"/>
        <v>68.5</v>
      </c>
      <c r="AK16" s="9">
        <f t="shared" si="2"/>
        <v>411</v>
      </c>
      <c r="AL16" s="14" t="s">
        <v>117</v>
      </c>
      <c r="AM16" s="14" t="s">
        <v>179</v>
      </c>
      <c r="AN16" s="14"/>
      <c r="AO16" s="14"/>
    </row>
    <row r="17" spans="1:41" x14ac:dyDescent="0.25">
      <c r="A17" s="7"/>
      <c r="B17" s="7" t="s">
        <v>73</v>
      </c>
      <c r="C17" s="7" t="s">
        <v>73</v>
      </c>
      <c r="D17" s="7" t="s">
        <v>52</v>
      </c>
      <c r="E17" s="7"/>
      <c r="F17" s="7" t="s">
        <v>87</v>
      </c>
      <c r="G17" s="7" t="s">
        <v>88</v>
      </c>
      <c r="H17" s="7"/>
      <c r="I17" s="65" t="s">
        <v>89</v>
      </c>
      <c r="J17" s="7" t="s">
        <v>90</v>
      </c>
      <c r="K17" s="7" t="s">
        <v>199</v>
      </c>
      <c r="L17" s="8" t="s">
        <v>200</v>
      </c>
      <c r="M17" s="7"/>
      <c r="N17" s="7"/>
      <c r="O17" s="7"/>
      <c r="P17" s="7">
        <v>4</v>
      </c>
      <c r="Q17" s="7">
        <v>1</v>
      </c>
      <c r="R17" s="7">
        <v>1</v>
      </c>
      <c r="S17" s="7" t="s">
        <v>91</v>
      </c>
      <c r="T17" s="7">
        <v>0</v>
      </c>
      <c r="U17" s="7"/>
      <c r="V17" s="7">
        <v>0</v>
      </c>
      <c r="W17" s="7">
        <v>0</v>
      </c>
      <c r="X17" s="7">
        <v>0</v>
      </c>
      <c r="Y17" s="7">
        <v>0</v>
      </c>
      <c r="Z17" s="8" t="s">
        <v>92</v>
      </c>
      <c r="AA17" s="7"/>
      <c r="AB17" s="7"/>
      <c r="AC17" s="7"/>
      <c r="AD17" s="9">
        <v>275</v>
      </c>
      <c r="AE17" s="9">
        <v>0</v>
      </c>
      <c r="AF17" s="10">
        <v>0</v>
      </c>
      <c r="AG17" s="9">
        <v>0</v>
      </c>
      <c r="AH17" s="9">
        <v>0</v>
      </c>
      <c r="AI17" s="5">
        <f t="shared" si="0"/>
        <v>275</v>
      </c>
      <c r="AJ17" s="9">
        <f t="shared" si="1"/>
        <v>55</v>
      </c>
      <c r="AK17" s="9">
        <f t="shared" si="2"/>
        <v>330</v>
      </c>
      <c r="AL17" s="14" t="s">
        <v>93</v>
      </c>
      <c r="AM17" s="62" t="s">
        <v>119</v>
      </c>
      <c r="AN17" s="14"/>
      <c r="AO17" s="14"/>
    </row>
    <row r="18" spans="1:41" x14ac:dyDescent="0.25">
      <c r="A18" s="7"/>
      <c r="B18" s="7" t="s">
        <v>62</v>
      </c>
      <c r="C18" s="7" t="s">
        <v>62</v>
      </c>
      <c r="D18" s="7" t="s">
        <v>52</v>
      </c>
      <c r="E18" s="7"/>
      <c r="F18" s="7" t="s">
        <v>63</v>
      </c>
      <c r="G18" s="7" t="s">
        <v>64</v>
      </c>
      <c r="H18" s="7"/>
      <c r="I18" s="65" t="s">
        <v>65</v>
      </c>
      <c r="J18" s="7" t="s">
        <v>66</v>
      </c>
      <c r="K18" s="7" t="s">
        <v>67</v>
      </c>
      <c r="L18" s="8" t="s">
        <v>68</v>
      </c>
      <c r="M18" s="7"/>
      <c r="N18" s="7"/>
      <c r="O18" s="7"/>
      <c r="P18" s="7">
        <v>2</v>
      </c>
      <c r="Q18" s="7">
        <v>2</v>
      </c>
      <c r="R18" s="7">
        <v>1</v>
      </c>
      <c r="S18" s="7" t="s">
        <v>69</v>
      </c>
      <c r="T18" s="7">
        <v>0</v>
      </c>
      <c r="U18" s="7" t="s">
        <v>69</v>
      </c>
      <c r="V18" s="7">
        <v>0</v>
      </c>
      <c r="W18" s="7">
        <v>0</v>
      </c>
      <c r="X18" s="7">
        <v>0</v>
      </c>
      <c r="Y18" s="7">
        <v>0</v>
      </c>
      <c r="Z18" s="8" t="s">
        <v>70</v>
      </c>
      <c r="AA18" s="7"/>
      <c r="AB18" s="7" t="s">
        <v>71</v>
      </c>
      <c r="AC18" s="7"/>
      <c r="AD18" s="9">
        <v>275</v>
      </c>
      <c r="AE18" s="9">
        <v>0</v>
      </c>
      <c r="AF18" s="10">
        <v>0</v>
      </c>
      <c r="AG18" s="9">
        <v>0</v>
      </c>
      <c r="AH18" s="9">
        <v>0</v>
      </c>
      <c r="AI18" s="5">
        <f t="shared" si="0"/>
        <v>275</v>
      </c>
      <c r="AJ18" s="9">
        <f t="shared" si="1"/>
        <v>55</v>
      </c>
      <c r="AK18" s="9">
        <f t="shared" si="2"/>
        <v>330</v>
      </c>
      <c r="AL18" s="14"/>
      <c r="AM18" s="14" t="s">
        <v>72</v>
      </c>
      <c r="AN18" s="14"/>
      <c r="AO18" s="14"/>
    </row>
    <row r="19" spans="1:41" x14ac:dyDescent="0.25">
      <c r="A19" s="23"/>
      <c r="B19" s="23" t="s">
        <v>151</v>
      </c>
      <c r="C19" s="23" t="s">
        <v>152</v>
      </c>
      <c r="D19" s="23" t="s">
        <v>95</v>
      </c>
      <c r="E19" s="23"/>
      <c r="F19" s="23" t="s">
        <v>153</v>
      </c>
      <c r="G19" s="23" t="s">
        <v>154</v>
      </c>
      <c r="H19" s="23"/>
      <c r="I19" s="67" t="s">
        <v>155</v>
      </c>
      <c r="J19" s="23" t="s">
        <v>156</v>
      </c>
      <c r="K19" s="23" t="s">
        <v>157</v>
      </c>
      <c r="L19" s="24" t="s">
        <v>158</v>
      </c>
      <c r="M19" s="23"/>
      <c r="N19" s="23"/>
      <c r="O19" s="23"/>
      <c r="P19" s="23" t="s">
        <v>159</v>
      </c>
      <c r="Q19" s="23">
        <v>1</v>
      </c>
      <c r="R19" s="23">
        <v>1</v>
      </c>
      <c r="S19" s="23" t="s">
        <v>157</v>
      </c>
      <c r="T19" s="23">
        <v>0</v>
      </c>
      <c r="U19" s="23"/>
      <c r="V19" s="23">
        <v>0</v>
      </c>
      <c r="W19" s="23">
        <v>0</v>
      </c>
      <c r="X19" s="23">
        <v>0</v>
      </c>
      <c r="Y19" s="23">
        <v>1</v>
      </c>
      <c r="Z19" s="24" t="s">
        <v>160</v>
      </c>
      <c r="AA19" s="23" t="s">
        <v>201</v>
      </c>
      <c r="AB19" s="23" t="s">
        <v>161</v>
      </c>
      <c r="AC19" s="23"/>
      <c r="AD19" s="25">
        <v>299</v>
      </c>
      <c r="AE19" s="69">
        <v>25</v>
      </c>
      <c r="AF19" s="25">
        <v>0</v>
      </c>
      <c r="AG19" s="25">
        <v>0</v>
      </c>
      <c r="AH19" s="25">
        <v>0</v>
      </c>
      <c r="AI19" s="5">
        <f t="shared" si="0"/>
        <v>324</v>
      </c>
      <c r="AJ19" s="9">
        <f t="shared" si="1"/>
        <v>64.8</v>
      </c>
      <c r="AK19" s="69">
        <f t="shared" si="2"/>
        <v>388.8</v>
      </c>
      <c r="AL19" s="38" t="s">
        <v>117</v>
      </c>
      <c r="AM19" s="38" t="s">
        <v>162</v>
      </c>
      <c r="AN19" s="38"/>
      <c r="AO19" s="38"/>
    </row>
    <row r="20" spans="1:41" x14ac:dyDescent="0.25">
      <c r="A20" s="23"/>
      <c r="B20" s="23" t="s">
        <v>249</v>
      </c>
      <c r="C20" s="23" t="s">
        <v>250</v>
      </c>
      <c r="D20" s="23" t="s">
        <v>95</v>
      </c>
      <c r="E20" s="23"/>
      <c r="F20" s="23" t="s">
        <v>251</v>
      </c>
      <c r="G20" s="23" t="s">
        <v>252</v>
      </c>
      <c r="H20" s="23"/>
      <c r="I20" s="67" t="s">
        <v>253</v>
      </c>
      <c r="J20" s="23" t="s">
        <v>254</v>
      </c>
      <c r="K20" s="23" t="s">
        <v>255</v>
      </c>
      <c r="L20" s="24" t="s">
        <v>256</v>
      </c>
      <c r="M20" s="23"/>
      <c r="N20" s="23"/>
      <c r="O20" s="23"/>
      <c r="P20" s="23" t="s">
        <v>159</v>
      </c>
      <c r="Q20" s="23">
        <v>1</v>
      </c>
      <c r="R20" s="23">
        <v>1</v>
      </c>
      <c r="S20" s="23" t="s">
        <v>257</v>
      </c>
      <c r="T20" s="23">
        <v>0</v>
      </c>
      <c r="U20" s="23"/>
      <c r="V20" s="23">
        <v>0</v>
      </c>
      <c r="W20" s="23">
        <v>0</v>
      </c>
      <c r="X20" s="23">
        <v>0</v>
      </c>
      <c r="Y20" s="23">
        <v>1</v>
      </c>
      <c r="Z20" s="24" t="s">
        <v>258</v>
      </c>
      <c r="AA20" s="23"/>
      <c r="AB20" s="23"/>
      <c r="AC20" s="23"/>
      <c r="AD20" s="25">
        <v>299</v>
      </c>
      <c r="AE20" s="69">
        <v>25</v>
      </c>
      <c r="AF20" s="25">
        <v>0</v>
      </c>
      <c r="AG20" s="25">
        <v>0</v>
      </c>
      <c r="AH20" s="25">
        <v>0</v>
      </c>
      <c r="AI20" s="5">
        <f t="shared" si="0"/>
        <v>324</v>
      </c>
      <c r="AJ20" s="9">
        <f t="shared" ref="AJ20" si="3">SUM(AI20*0.2)</f>
        <v>64.8</v>
      </c>
      <c r="AK20" s="69">
        <f t="shared" ref="AK20" si="4">SUM(AI20+AJ20)</f>
        <v>388.8</v>
      </c>
      <c r="AL20" s="38" t="s">
        <v>85</v>
      </c>
      <c r="AM20" s="38"/>
      <c r="AN20" s="38"/>
      <c r="AO20" s="38"/>
    </row>
    <row r="21" spans="1:41" x14ac:dyDescent="0.25">
      <c r="A21" s="7"/>
      <c r="B21" s="7" t="s">
        <v>107</v>
      </c>
      <c r="C21" s="7" t="s">
        <v>128</v>
      </c>
      <c r="D21" s="7" t="s">
        <v>95</v>
      </c>
      <c r="E21" s="7"/>
      <c r="F21" s="7" t="s">
        <v>108</v>
      </c>
      <c r="G21" s="7" t="s">
        <v>109</v>
      </c>
      <c r="H21" s="7"/>
      <c r="I21" s="66" t="s">
        <v>110</v>
      </c>
      <c r="J21" s="7" t="s">
        <v>111</v>
      </c>
      <c r="K21" s="7" t="s">
        <v>112</v>
      </c>
      <c r="L21" s="8" t="s">
        <v>113</v>
      </c>
      <c r="M21" s="7"/>
      <c r="N21" s="7"/>
      <c r="O21" s="7"/>
      <c r="P21" s="12" t="s">
        <v>114</v>
      </c>
      <c r="Q21" s="7">
        <v>2</v>
      </c>
      <c r="R21" s="7">
        <v>1</v>
      </c>
      <c r="S21" s="7" t="s">
        <v>112</v>
      </c>
      <c r="T21" s="7">
        <v>1</v>
      </c>
      <c r="U21" s="7" t="s">
        <v>47</v>
      </c>
      <c r="V21" s="7">
        <v>0</v>
      </c>
      <c r="W21" s="7">
        <v>1</v>
      </c>
      <c r="X21" s="7">
        <v>1</v>
      </c>
      <c r="Y21" s="7">
        <v>1</v>
      </c>
      <c r="Z21" s="7" t="s">
        <v>47</v>
      </c>
      <c r="AA21" s="7"/>
      <c r="AB21" s="7" t="s">
        <v>115</v>
      </c>
      <c r="AC21" s="7" t="s">
        <v>116</v>
      </c>
      <c r="AD21" s="9">
        <v>0</v>
      </c>
      <c r="AE21" s="9">
        <v>0</v>
      </c>
      <c r="AF21" s="7">
        <v>0</v>
      </c>
      <c r="AG21" s="9">
        <v>0</v>
      </c>
      <c r="AH21" s="9">
        <v>50</v>
      </c>
      <c r="AI21" s="5">
        <f t="shared" si="0"/>
        <v>50</v>
      </c>
      <c r="AJ21" s="9">
        <f t="shared" si="1"/>
        <v>10</v>
      </c>
      <c r="AK21" s="9">
        <f t="shared" si="2"/>
        <v>60</v>
      </c>
      <c r="AL21" s="14" t="s">
        <v>85</v>
      </c>
      <c r="AM21" s="14"/>
      <c r="AN21" s="14"/>
      <c r="AO21" s="14"/>
    </row>
    <row r="22" spans="1:41" x14ac:dyDescent="0.25">
      <c r="A22" s="3"/>
      <c r="B22" s="3"/>
      <c r="C22" s="3"/>
      <c r="D22" s="3"/>
      <c r="E22" s="3"/>
      <c r="F22" s="3" t="s">
        <v>210</v>
      </c>
      <c r="G22" s="3"/>
      <c r="H22" s="3"/>
      <c r="I22" s="4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5"/>
      <c r="AE22" s="5"/>
      <c r="AF22" s="3"/>
      <c r="AG22" s="5"/>
      <c r="AH22" s="5"/>
      <c r="AI22" s="5">
        <f t="shared" si="0"/>
        <v>0</v>
      </c>
      <c r="AJ22" s="9">
        <f t="shared" si="1"/>
        <v>0</v>
      </c>
      <c r="AK22" s="69">
        <f t="shared" si="2"/>
        <v>0</v>
      </c>
      <c r="AL22" s="31"/>
      <c r="AM22" s="31"/>
      <c r="AN22" s="31"/>
      <c r="AO22" s="31"/>
    </row>
    <row r="23" spans="1:41" x14ac:dyDescent="0.25">
      <c r="A23" s="3"/>
      <c r="B23" s="3"/>
      <c r="C23" s="3"/>
      <c r="D23" s="3"/>
      <c r="E23" s="3"/>
      <c r="F23" s="3" t="s">
        <v>205</v>
      </c>
      <c r="G23" s="3"/>
      <c r="H23" s="3"/>
      <c r="I23" s="4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5"/>
      <c r="AE23" s="5"/>
      <c r="AF23" s="3"/>
      <c r="AG23" s="5"/>
      <c r="AH23" s="5"/>
      <c r="AI23" s="5">
        <f t="shared" si="0"/>
        <v>0</v>
      </c>
      <c r="AJ23" s="9">
        <f t="shared" si="1"/>
        <v>0</v>
      </c>
      <c r="AK23" s="69">
        <f t="shared" si="2"/>
        <v>0</v>
      </c>
      <c r="AL23" s="31"/>
      <c r="AM23" s="31"/>
      <c r="AN23" s="31"/>
      <c r="AO23" s="31"/>
    </row>
    <row r="24" spans="1:41" ht="60" x14ac:dyDescent="0.25">
      <c r="A24" s="17"/>
      <c r="B24" s="17" t="s">
        <v>129</v>
      </c>
      <c r="C24" s="17" t="s">
        <v>193</v>
      </c>
      <c r="D24" s="17" t="s">
        <v>95</v>
      </c>
      <c r="E24" s="17"/>
      <c r="F24" s="17" t="s">
        <v>130</v>
      </c>
      <c r="G24" s="17" t="s">
        <v>131</v>
      </c>
      <c r="H24" s="17"/>
      <c r="I24" s="68" t="s">
        <v>194</v>
      </c>
      <c r="J24" s="18" t="s">
        <v>132</v>
      </c>
      <c r="K24" s="17"/>
      <c r="L24" s="19" t="s">
        <v>195</v>
      </c>
      <c r="M24" s="17"/>
      <c r="N24" s="17"/>
      <c r="O24" s="17"/>
      <c r="P24" s="17">
        <v>4</v>
      </c>
      <c r="Q24" s="17">
        <v>1</v>
      </c>
      <c r="R24" s="17">
        <v>1</v>
      </c>
      <c r="S24" s="17" t="s">
        <v>133</v>
      </c>
      <c r="T24" s="17">
        <v>1</v>
      </c>
      <c r="U24" s="17" t="s">
        <v>134</v>
      </c>
      <c r="V24" s="17">
        <v>0</v>
      </c>
      <c r="W24" s="17">
        <v>0</v>
      </c>
      <c r="X24" s="17">
        <v>0</v>
      </c>
      <c r="Y24" s="17">
        <v>0</v>
      </c>
      <c r="Z24" s="19" t="s">
        <v>135</v>
      </c>
      <c r="AA24" s="20" t="s">
        <v>196</v>
      </c>
      <c r="AB24" s="17" t="s">
        <v>136</v>
      </c>
      <c r="AC24" s="17" t="s">
        <v>85</v>
      </c>
      <c r="AD24" s="21">
        <v>251</v>
      </c>
      <c r="AE24" s="21">
        <v>0</v>
      </c>
      <c r="AF24" s="21">
        <v>0</v>
      </c>
      <c r="AG24" s="21">
        <v>17.5</v>
      </c>
      <c r="AH24" s="21">
        <v>0</v>
      </c>
      <c r="AI24" s="5">
        <f t="shared" si="0"/>
        <v>268.5</v>
      </c>
      <c r="AJ24" s="9">
        <f t="shared" si="1"/>
        <v>53.7</v>
      </c>
      <c r="AK24" s="9">
        <f t="shared" si="2"/>
        <v>322.2</v>
      </c>
      <c r="AL24" s="17" t="s">
        <v>85</v>
      </c>
      <c r="AM24" s="17" t="s">
        <v>197</v>
      </c>
      <c r="AN24" s="20"/>
      <c r="AO24" s="17"/>
    </row>
    <row r="25" spans="1:41" x14ac:dyDescent="0.25">
      <c r="A25" s="7"/>
      <c r="B25" s="7" t="s">
        <v>94</v>
      </c>
      <c r="C25" s="7" t="s">
        <v>128</v>
      </c>
      <c r="D25" s="7" t="s">
        <v>95</v>
      </c>
      <c r="E25" s="7"/>
      <c r="F25" s="7" t="s">
        <v>120</v>
      </c>
      <c r="G25" s="7" t="s">
        <v>123</v>
      </c>
      <c r="H25" s="7"/>
      <c r="I25" s="66" t="s">
        <v>121</v>
      </c>
      <c r="J25" s="7" t="s">
        <v>122</v>
      </c>
      <c r="K25" s="7" t="s">
        <v>124</v>
      </c>
      <c r="L25" s="8" t="s">
        <v>125</v>
      </c>
      <c r="M25" s="7"/>
      <c r="N25" s="7"/>
      <c r="O25" s="7"/>
      <c r="P25" s="7">
        <v>2</v>
      </c>
      <c r="Q25" s="7">
        <v>1</v>
      </c>
      <c r="R25" s="7">
        <v>1</v>
      </c>
      <c r="S25" s="7" t="s">
        <v>124</v>
      </c>
      <c r="T25" s="7">
        <v>1</v>
      </c>
      <c r="U25" s="7" t="s">
        <v>47</v>
      </c>
      <c r="V25" s="7">
        <v>0</v>
      </c>
      <c r="W25" s="7">
        <v>0</v>
      </c>
      <c r="X25" s="7">
        <v>1</v>
      </c>
      <c r="Y25" s="7">
        <v>0</v>
      </c>
      <c r="Z25" s="7"/>
      <c r="AA25" s="7"/>
      <c r="AB25" s="7" t="s">
        <v>126</v>
      </c>
      <c r="AC25" s="7" t="s">
        <v>127</v>
      </c>
      <c r="AD25" s="9">
        <v>0</v>
      </c>
      <c r="AE25" s="9">
        <v>0</v>
      </c>
      <c r="AF25" s="7">
        <v>0</v>
      </c>
      <c r="AG25" s="9">
        <v>17.5</v>
      </c>
      <c r="AH25" s="9">
        <v>0</v>
      </c>
      <c r="AI25" s="5">
        <f t="shared" si="0"/>
        <v>17.5</v>
      </c>
      <c r="AJ25" s="9">
        <f t="shared" si="1"/>
        <v>3.5</v>
      </c>
      <c r="AK25" s="9">
        <f t="shared" si="2"/>
        <v>21</v>
      </c>
      <c r="AL25" s="14" t="s">
        <v>117</v>
      </c>
      <c r="AM25" s="14" t="s">
        <v>118</v>
      </c>
      <c r="AN25" s="14"/>
      <c r="AO25" s="14"/>
    </row>
    <row r="26" spans="1:41" x14ac:dyDescent="0.25">
      <c r="A26" s="3"/>
      <c r="B26" s="3"/>
      <c r="C26" s="3"/>
      <c r="D26" s="3"/>
      <c r="E26" s="3"/>
      <c r="F26" s="3" t="s">
        <v>206</v>
      </c>
      <c r="G26" s="3"/>
      <c r="H26" s="3"/>
      <c r="I26" s="4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5"/>
      <c r="AE26" s="5"/>
      <c r="AF26" s="3"/>
      <c r="AG26" s="5"/>
      <c r="AH26" s="5"/>
      <c r="AI26" s="5">
        <f t="shared" ref="AI26:AI30" si="5">SUM(AD26:AH26)</f>
        <v>0</v>
      </c>
      <c r="AJ26" s="69">
        <f t="shared" ref="AJ26:AJ30" si="6">SUM(AI26*0.2)</f>
        <v>0</v>
      </c>
      <c r="AK26" s="69">
        <f t="shared" ref="AK26:AK30" si="7">SUM(AI26+AJ26)</f>
        <v>0</v>
      </c>
      <c r="AL26" s="31"/>
      <c r="AM26" s="31"/>
      <c r="AN26" s="31"/>
      <c r="AO26" s="31"/>
    </row>
    <row r="27" spans="1:41" x14ac:dyDescent="0.25">
      <c r="A27" s="3"/>
      <c r="B27" s="3"/>
      <c r="C27" s="3"/>
      <c r="D27" s="3"/>
      <c r="E27" s="3"/>
      <c r="F27" s="3" t="s">
        <v>204</v>
      </c>
      <c r="G27" s="3"/>
      <c r="H27" s="3"/>
      <c r="I27" s="41"/>
      <c r="J27" s="44"/>
      <c r="K27" s="3"/>
      <c r="L27" s="4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5"/>
      <c r="AE27" s="5"/>
      <c r="AF27" s="3"/>
      <c r="AG27" s="5"/>
      <c r="AH27" s="5"/>
      <c r="AI27" s="5">
        <f t="shared" si="5"/>
        <v>0</v>
      </c>
      <c r="AJ27" s="69">
        <f t="shared" si="6"/>
        <v>0</v>
      </c>
      <c r="AK27" s="69">
        <f t="shared" si="7"/>
        <v>0</v>
      </c>
      <c r="AL27" s="3"/>
      <c r="AM27" s="3"/>
      <c r="AN27" s="3"/>
      <c r="AO27" s="3"/>
    </row>
    <row r="28" spans="1:41" x14ac:dyDescent="0.25">
      <c r="A28" s="3"/>
      <c r="B28" s="3" t="s">
        <v>260</v>
      </c>
      <c r="C28" s="3" t="s">
        <v>261</v>
      </c>
      <c r="D28" s="3" t="s">
        <v>95</v>
      </c>
      <c r="E28" s="3"/>
      <c r="F28" s="63" t="s">
        <v>259</v>
      </c>
      <c r="G28" s="3" t="s">
        <v>262</v>
      </c>
      <c r="H28" s="3"/>
      <c r="I28" s="41" t="s">
        <v>263</v>
      </c>
      <c r="J28" s="3" t="s">
        <v>264</v>
      </c>
      <c r="K28" s="3" t="s">
        <v>265</v>
      </c>
      <c r="L28" s="32" t="s">
        <v>266</v>
      </c>
      <c r="M28" s="3"/>
      <c r="N28" s="3"/>
      <c r="O28" s="3"/>
      <c r="P28" s="3">
        <v>2</v>
      </c>
      <c r="Q28" s="3">
        <v>1</v>
      </c>
      <c r="R28" s="3">
        <v>1</v>
      </c>
      <c r="S28" s="3" t="s">
        <v>267</v>
      </c>
      <c r="T28" s="3">
        <v>0</v>
      </c>
      <c r="U28" s="3"/>
      <c r="V28" s="3">
        <v>0</v>
      </c>
      <c r="W28" s="3">
        <v>0</v>
      </c>
      <c r="X28" s="3">
        <v>0</v>
      </c>
      <c r="Y28" s="3">
        <v>1</v>
      </c>
      <c r="Z28" s="32" t="s">
        <v>268</v>
      </c>
      <c r="AA28" s="3"/>
      <c r="AB28" s="3"/>
      <c r="AC28" s="3"/>
      <c r="AD28" s="5">
        <v>299</v>
      </c>
      <c r="AE28" s="5">
        <v>25</v>
      </c>
      <c r="AF28" s="3">
        <v>0</v>
      </c>
      <c r="AG28" s="5">
        <v>0</v>
      </c>
      <c r="AH28" s="5">
        <v>0</v>
      </c>
      <c r="AI28" s="5">
        <f t="shared" si="5"/>
        <v>324</v>
      </c>
      <c r="AJ28" s="69">
        <f t="shared" si="6"/>
        <v>64.8</v>
      </c>
      <c r="AK28" s="69">
        <f t="shared" si="7"/>
        <v>388.8</v>
      </c>
      <c r="AL28" s="3" t="s">
        <v>149</v>
      </c>
      <c r="AM28" s="3" t="s">
        <v>269</v>
      </c>
      <c r="AN28" s="3"/>
      <c r="AO28" s="3"/>
    </row>
    <row r="29" spans="1:41" x14ac:dyDescent="0.25">
      <c r="A29" s="3"/>
      <c r="B29" s="3" t="s">
        <v>271</v>
      </c>
      <c r="C29" s="3" t="s">
        <v>261</v>
      </c>
      <c r="D29" s="3" t="s">
        <v>95</v>
      </c>
      <c r="E29" s="3"/>
      <c r="F29" s="3" t="s">
        <v>270</v>
      </c>
      <c r="G29" s="3" t="s">
        <v>272</v>
      </c>
      <c r="H29" s="3"/>
      <c r="I29" s="41" t="s">
        <v>273</v>
      </c>
      <c r="J29" s="3" t="s">
        <v>274</v>
      </c>
      <c r="K29" s="3" t="s">
        <v>275</v>
      </c>
      <c r="L29" s="32" t="s">
        <v>276</v>
      </c>
      <c r="M29" s="3"/>
      <c r="N29" s="3"/>
      <c r="O29" s="3"/>
      <c r="P29" s="3">
        <v>2</v>
      </c>
      <c r="Q29" s="3">
        <v>1</v>
      </c>
      <c r="R29" s="3">
        <v>1</v>
      </c>
      <c r="S29" s="3" t="s">
        <v>275</v>
      </c>
      <c r="T29" s="3">
        <v>1</v>
      </c>
      <c r="U29" s="3" t="s">
        <v>277</v>
      </c>
      <c r="V29" s="3">
        <v>0</v>
      </c>
      <c r="W29" s="3">
        <v>1</v>
      </c>
      <c r="X29" s="3">
        <v>0</v>
      </c>
      <c r="Y29" s="3">
        <v>0</v>
      </c>
      <c r="Z29" s="32" t="s">
        <v>278</v>
      </c>
      <c r="AA29" s="3"/>
      <c r="AB29" s="3" t="s">
        <v>279</v>
      </c>
      <c r="AC29" s="3"/>
      <c r="AD29" s="5">
        <v>299</v>
      </c>
      <c r="AE29" s="5">
        <v>0</v>
      </c>
      <c r="AF29" s="3">
        <v>0</v>
      </c>
      <c r="AG29" s="5">
        <v>17.5</v>
      </c>
      <c r="AH29" s="5">
        <v>50</v>
      </c>
      <c r="AI29" s="5">
        <f t="shared" si="5"/>
        <v>366.5</v>
      </c>
      <c r="AJ29" s="5">
        <f t="shared" si="6"/>
        <v>73.3</v>
      </c>
      <c r="AK29" s="5">
        <f t="shared" si="7"/>
        <v>439.8</v>
      </c>
      <c r="AL29" s="3" t="s">
        <v>117</v>
      </c>
      <c r="AM29" s="3" t="s">
        <v>248</v>
      </c>
      <c r="AN29" s="3"/>
      <c r="AO29" s="3"/>
    </row>
    <row r="30" spans="1:41" x14ac:dyDescent="0.25">
      <c r="A30" s="3"/>
      <c r="B30" s="3" t="s">
        <v>261</v>
      </c>
      <c r="C30" s="3" t="s">
        <v>261</v>
      </c>
      <c r="D30" s="3" t="s">
        <v>95</v>
      </c>
      <c r="E30" s="3"/>
      <c r="F30" s="3" t="s">
        <v>280</v>
      </c>
      <c r="G30" s="3" t="s">
        <v>281</v>
      </c>
      <c r="H30" s="3"/>
      <c r="I30" s="41" t="s">
        <v>282</v>
      </c>
      <c r="J30" s="3" t="s">
        <v>56</v>
      </c>
      <c r="K30" s="3" t="s">
        <v>283</v>
      </c>
      <c r="L30" s="32" t="s">
        <v>284</v>
      </c>
      <c r="M30" s="3"/>
      <c r="N30" s="3"/>
      <c r="O30" s="3"/>
      <c r="P30" s="3">
        <v>4</v>
      </c>
      <c r="Q30" s="3">
        <v>1</v>
      </c>
      <c r="R30" s="3">
        <v>1</v>
      </c>
      <c r="S30" s="3" t="s">
        <v>283</v>
      </c>
      <c r="T30" s="3">
        <v>0</v>
      </c>
      <c r="U30" s="3"/>
      <c r="V30" s="3">
        <v>0</v>
      </c>
      <c r="W30" s="3">
        <v>0</v>
      </c>
      <c r="X30" s="3">
        <v>1</v>
      </c>
      <c r="Y30" s="3">
        <v>0</v>
      </c>
      <c r="Z30" s="32" t="s">
        <v>285</v>
      </c>
      <c r="AA30" s="3"/>
      <c r="AB30" s="3"/>
      <c r="AC30" s="3"/>
      <c r="AD30" s="5">
        <v>299</v>
      </c>
      <c r="AE30" s="5">
        <v>0</v>
      </c>
      <c r="AF30" s="3">
        <v>0</v>
      </c>
      <c r="AG30" s="5">
        <v>0</v>
      </c>
      <c r="AH30" s="5">
        <v>0</v>
      </c>
      <c r="AI30" s="5">
        <f t="shared" si="5"/>
        <v>299</v>
      </c>
      <c r="AJ30" s="5">
        <f t="shared" si="6"/>
        <v>59.800000000000004</v>
      </c>
      <c r="AK30" s="5">
        <f t="shared" si="7"/>
        <v>358.8</v>
      </c>
      <c r="AL30" s="3" t="s">
        <v>85</v>
      </c>
      <c r="AM30" s="3"/>
      <c r="AN30" s="3"/>
      <c r="AO30" s="3"/>
    </row>
    <row r="31" spans="1:41" x14ac:dyDescent="0.25">
      <c r="A31" s="3"/>
      <c r="B31" s="3"/>
      <c r="C31" s="3"/>
      <c r="D31" s="3"/>
      <c r="E31" s="3"/>
      <c r="F31" s="3"/>
      <c r="G31" s="3"/>
      <c r="H31" s="3"/>
      <c r="I31" s="4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5"/>
      <c r="AE31" s="5"/>
      <c r="AF31" s="3"/>
      <c r="AG31" s="5"/>
      <c r="AH31" s="5"/>
      <c r="AI31" s="5"/>
      <c r="AJ31" s="5"/>
      <c r="AK31" s="5"/>
      <c r="AL31" s="3"/>
      <c r="AM31" s="3"/>
      <c r="AN31" s="3"/>
      <c r="AO31" s="3"/>
    </row>
    <row r="32" spans="1:41" x14ac:dyDescent="0.25">
      <c r="A32" s="3"/>
      <c r="B32" s="3"/>
      <c r="C32" s="3"/>
      <c r="D32" s="3"/>
      <c r="E32" s="3"/>
      <c r="F32" s="3"/>
      <c r="G32" s="3"/>
      <c r="H32" s="3"/>
      <c r="I32" s="4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5"/>
      <c r="AE32" s="5"/>
      <c r="AF32" s="3"/>
      <c r="AG32" s="5"/>
      <c r="AH32" s="5"/>
      <c r="AI32" s="5"/>
      <c r="AJ32" s="5"/>
      <c r="AK32" s="5"/>
      <c r="AL32" s="3"/>
      <c r="AM32" s="3"/>
      <c r="AN32" s="3"/>
      <c r="AO32" s="3"/>
    </row>
    <row r="33" spans="1:41" x14ac:dyDescent="0.25">
      <c r="A33" s="3"/>
      <c r="B33" s="3"/>
      <c r="C33" s="3"/>
      <c r="D33" s="3"/>
      <c r="E33" s="3"/>
      <c r="F33" s="3"/>
      <c r="G33" s="3"/>
      <c r="H33" s="3"/>
      <c r="I33" s="4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5"/>
      <c r="AE33" s="5"/>
      <c r="AF33" s="3"/>
      <c r="AG33" s="5"/>
      <c r="AH33" s="5"/>
      <c r="AI33" s="5"/>
      <c r="AJ33" s="5"/>
      <c r="AK33" s="5"/>
      <c r="AL33" s="3"/>
      <c r="AM33" s="3"/>
      <c r="AN33" s="3"/>
      <c r="AO33" s="3"/>
    </row>
    <row r="34" spans="1:41" x14ac:dyDescent="0.25">
      <c r="A34" s="3"/>
      <c r="B34" s="3"/>
      <c r="C34" s="3"/>
      <c r="D34" s="3"/>
      <c r="E34" s="3"/>
      <c r="F34" s="3"/>
      <c r="G34" s="3"/>
      <c r="H34" s="3"/>
      <c r="I34" s="4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5"/>
      <c r="AE34" s="5"/>
      <c r="AF34" s="3"/>
      <c r="AG34" s="5"/>
      <c r="AH34" s="5"/>
      <c r="AI34" s="5"/>
      <c r="AJ34" s="5"/>
      <c r="AK34" s="5"/>
      <c r="AL34" s="3"/>
      <c r="AM34" s="3"/>
      <c r="AN34" s="3"/>
      <c r="AO34" s="3"/>
    </row>
    <row r="35" spans="1:41" x14ac:dyDescent="0.25">
      <c r="A35" s="3"/>
      <c r="B35" s="3"/>
      <c r="C35" s="3"/>
      <c r="D35" s="3"/>
      <c r="E35" s="3"/>
      <c r="F35" s="3"/>
      <c r="G35" s="3"/>
      <c r="H35" s="3"/>
      <c r="I35" s="4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5"/>
      <c r="AE35" s="5"/>
      <c r="AF35" s="3"/>
      <c r="AG35" s="5"/>
      <c r="AH35" s="5"/>
      <c r="AI35" s="5"/>
      <c r="AJ35" s="5"/>
      <c r="AK35" s="5"/>
      <c r="AL35" s="3"/>
      <c r="AM35" s="3"/>
      <c r="AN35" s="3"/>
      <c r="AO35" s="3"/>
    </row>
    <row r="36" spans="1:41" x14ac:dyDescent="0.25">
      <c r="A36" s="3"/>
      <c r="B36" s="3"/>
      <c r="C36" s="3"/>
      <c r="D36" s="3"/>
      <c r="E36" s="3"/>
      <c r="F36" s="3"/>
      <c r="G36" s="3"/>
      <c r="H36" s="3"/>
      <c r="I36" s="4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5"/>
      <c r="AE36" s="5"/>
      <c r="AF36" s="3"/>
      <c r="AG36" s="5"/>
      <c r="AH36" s="5"/>
      <c r="AI36" s="5"/>
      <c r="AJ36" s="5"/>
      <c r="AK36" s="5"/>
      <c r="AL36" s="3"/>
      <c r="AM36" s="3"/>
      <c r="AN36" s="3"/>
      <c r="AO36" s="3"/>
    </row>
    <row r="37" spans="1:41" x14ac:dyDescent="0.25">
      <c r="A37" s="3"/>
      <c r="B37" s="3"/>
      <c r="C37" s="3"/>
      <c r="D37" s="3"/>
      <c r="E37" s="3"/>
      <c r="F37" s="3"/>
      <c r="G37" s="3"/>
      <c r="H37" s="3"/>
      <c r="I37" s="4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5"/>
      <c r="AE37" s="5"/>
      <c r="AF37" s="3"/>
      <c r="AG37" s="5"/>
      <c r="AH37" s="5"/>
      <c r="AI37" s="5"/>
      <c r="AJ37" s="5"/>
      <c r="AK37" s="5"/>
      <c r="AL37" s="3"/>
      <c r="AM37" s="3"/>
      <c r="AN37" s="3"/>
      <c r="AO37" s="3"/>
    </row>
    <row r="38" spans="1:41" x14ac:dyDescent="0.25">
      <c r="A38" s="3"/>
      <c r="B38" s="3"/>
      <c r="C38" s="3"/>
      <c r="D38" s="3"/>
      <c r="E38" s="3"/>
      <c r="F38" s="3"/>
      <c r="G38" s="3"/>
      <c r="H38" s="3"/>
      <c r="I38" s="4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5"/>
      <c r="AE38" s="5"/>
      <c r="AF38" s="3"/>
      <c r="AG38" s="5"/>
      <c r="AH38" s="5"/>
      <c r="AI38" s="5"/>
      <c r="AJ38" s="5"/>
      <c r="AK38" s="5"/>
      <c r="AL38" s="3"/>
      <c r="AM38" s="3"/>
      <c r="AN38" s="3"/>
      <c r="AO38" s="3"/>
    </row>
    <row r="39" spans="1:41" x14ac:dyDescent="0.25">
      <c r="A39" s="3"/>
      <c r="B39" s="3"/>
      <c r="C39" s="3"/>
      <c r="D39" s="3"/>
      <c r="E39" s="3"/>
      <c r="F39" s="3"/>
      <c r="G39" s="3"/>
      <c r="H39" s="3"/>
      <c r="I39" s="4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5"/>
      <c r="AE39" s="5"/>
      <c r="AF39" s="3"/>
      <c r="AG39" s="5"/>
      <c r="AH39" s="5"/>
      <c r="AI39" s="5"/>
      <c r="AJ39" s="5"/>
      <c r="AK39" s="5"/>
      <c r="AL39" s="3"/>
      <c r="AM39" s="3"/>
      <c r="AN39" s="3"/>
      <c r="AO39" s="3"/>
    </row>
    <row r="40" spans="1:41" x14ac:dyDescent="0.25">
      <c r="A40" s="3"/>
      <c r="B40" s="3"/>
      <c r="C40" s="3"/>
      <c r="D40" s="3"/>
      <c r="E40" s="3"/>
      <c r="F40" s="3"/>
      <c r="G40" s="3"/>
      <c r="H40" s="3"/>
      <c r="I40" s="4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5"/>
      <c r="AE40" s="5"/>
      <c r="AF40" s="3"/>
      <c r="AG40" s="5"/>
      <c r="AH40" s="5"/>
      <c r="AI40" s="5"/>
      <c r="AJ40" s="5"/>
      <c r="AK40" s="5"/>
      <c r="AL40" s="3"/>
      <c r="AM40" s="3"/>
      <c r="AN40" s="3"/>
      <c r="AO40" s="3"/>
    </row>
    <row r="41" spans="1:41" x14ac:dyDescent="0.25">
      <c r="A41" s="3"/>
      <c r="B41" s="3"/>
      <c r="C41" s="3"/>
      <c r="D41" s="3"/>
      <c r="E41" s="3"/>
      <c r="F41" s="3"/>
      <c r="G41" s="3"/>
      <c r="H41" s="3"/>
      <c r="I41" s="4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5"/>
      <c r="AE41" s="5"/>
      <c r="AF41" s="3"/>
      <c r="AG41" s="5"/>
      <c r="AH41" s="5"/>
      <c r="AI41" s="5"/>
      <c r="AJ41" s="5"/>
      <c r="AK41" s="5"/>
      <c r="AL41" s="3"/>
      <c r="AM41" s="3"/>
      <c r="AN41" s="3"/>
      <c r="AO41" s="3"/>
    </row>
    <row r="42" spans="1:41" x14ac:dyDescent="0.25">
      <c r="A42" s="3"/>
      <c r="B42" s="3"/>
      <c r="C42" s="3"/>
      <c r="D42" s="3"/>
      <c r="E42" s="3"/>
      <c r="F42" s="3"/>
      <c r="G42" s="3"/>
      <c r="H42" s="3"/>
      <c r="I42" s="4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5"/>
      <c r="AE42" s="5"/>
      <c r="AF42" s="3"/>
      <c r="AG42" s="5"/>
      <c r="AH42" s="5"/>
      <c r="AI42" s="5"/>
      <c r="AJ42" s="5"/>
      <c r="AK42" s="5"/>
      <c r="AL42" s="3"/>
      <c r="AM42" s="3"/>
      <c r="AN42" s="3"/>
      <c r="AO42" s="3"/>
    </row>
    <row r="43" spans="1:41" x14ac:dyDescent="0.25">
      <c r="A43" s="3"/>
      <c r="B43" s="3"/>
      <c r="C43" s="3"/>
      <c r="D43" s="3"/>
      <c r="E43" s="3"/>
      <c r="F43" s="3"/>
      <c r="G43" s="3"/>
      <c r="H43" s="3"/>
      <c r="I43" s="4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5"/>
      <c r="AE43" s="5"/>
      <c r="AF43" s="3"/>
      <c r="AG43" s="5"/>
      <c r="AH43" s="5"/>
      <c r="AI43" s="5"/>
      <c r="AJ43" s="5"/>
      <c r="AK43" s="5"/>
      <c r="AL43" s="3"/>
      <c r="AM43" s="3"/>
      <c r="AN43" s="3"/>
      <c r="AO43" s="3"/>
    </row>
    <row r="44" spans="1:41" x14ac:dyDescent="0.25">
      <c r="A44" s="3"/>
      <c r="B44" s="3"/>
      <c r="C44" s="3"/>
      <c r="D44" s="3"/>
      <c r="E44" s="3"/>
      <c r="F44" s="3"/>
      <c r="G44" s="3"/>
      <c r="H44" s="3"/>
      <c r="I44" s="4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5"/>
      <c r="AE44" s="5"/>
      <c r="AF44" s="3"/>
      <c r="AG44" s="5"/>
      <c r="AH44" s="5"/>
      <c r="AI44" s="5"/>
      <c r="AJ44" s="5"/>
      <c r="AK44" s="5"/>
      <c r="AL44" s="3"/>
      <c r="AM44" s="3"/>
      <c r="AN44" s="3"/>
      <c r="AO44" s="3"/>
    </row>
    <row r="45" spans="1:41" x14ac:dyDescent="0.25">
      <c r="A45" s="3"/>
      <c r="B45" s="3"/>
      <c r="C45" s="3"/>
      <c r="D45" s="3"/>
      <c r="E45" s="3"/>
      <c r="F45" s="3"/>
      <c r="G45" s="3"/>
      <c r="H45" s="3"/>
      <c r="I45" s="4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5"/>
      <c r="AE45" s="5"/>
      <c r="AF45" s="3"/>
      <c r="AG45" s="5"/>
      <c r="AH45" s="5"/>
      <c r="AI45" s="5"/>
      <c r="AJ45" s="5"/>
      <c r="AK45" s="5"/>
      <c r="AL45" s="3"/>
      <c r="AM45" s="3"/>
      <c r="AN45" s="3"/>
      <c r="AO45" s="3"/>
    </row>
    <row r="46" spans="1:41" x14ac:dyDescent="0.25">
      <c r="A46" s="3"/>
      <c r="B46" s="3"/>
      <c r="C46" s="3"/>
      <c r="D46" s="3"/>
      <c r="E46" s="3"/>
      <c r="F46" s="3"/>
      <c r="G46" s="3"/>
      <c r="H46" s="3"/>
      <c r="I46" s="4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5"/>
      <c r="AE46" s="5"/>
      <c r="AF46" s="3"/>
      <c r="AG46" s="5"/>
      <c r="AH46" s="5"/>
      <c r="AI46" s="5"/>
      <c r="AJ46" s="5"/>
      <c r="AK46" s="5"/>
      <c r="AL46" s="3"/>
      <c r="AM46" s="3"/>
      <c r="AN46" s="3"/>
      <c r="AO46" s="3"/>
    </row>
    <row r="47" spans="1:41" x14ac:dyDescent="0.25">
      <c r="A47" s="3"/>
      <c r="B47" s="3"/>
      <c r="C47" s="3"/>
      <c r="D47" s="3"/>
      <c r="E47" s="3"/>
      <c r="F47" s="3"/>
      <c r="G47" s="3"/>
      <c r="H47" s="3"/>
      <c r="I47" s="4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5"/>
      <c r="AE47" s="5"/>
      <c r="AF47" s="3"/>
      <c r="AG47" s="5"/>
      <c r="AH47" s="5"/>
      <c r="AI47" s="5"/>
      <c r="AJ47" s="5"/>
      <c r="AK47" s="5"/>
      <c r="AL47" s="3"/>
      <c r="AM47" s="3"/>
      <c r="AN47" s="3"/>
      <c r="AO47" s="3"/>
    </row>
    <row r="48" spans="1:41" x14ac:dyDescent="0.25">
      <c r="A48" s="3"/>
      <c r="B48" s="3"/>
      <c r="C48" s="3"/>
      <c r="D48" s="3"/>
      <c r="E48" s="3"/>
      <c r="F48" s="3"/>
      <c r="G48" s="3"/>
      <c r="H48" s="3"/>
      <c r="I48" s="4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5"/>
      <c r="AE48" s="5"/>
      <c r="AF48" s="3"/>
      <c r="AG48" s="5"/>
      <c r="AH48" s="5"/>
      <c r="AI48" s="5"/>
      <c r="AJ48" s="5"/>
      <c r="AK48" s="5"/>
      <c r="AL48" s="3"/>
      <c r="AM48" s="3"/>
      <c r="AN48" s="3"/>
      <c r="AO48" s="3"/>
    </row>
    <row r="49" spans="1:41" x14ac:dyDescent="0.25">
      <c r="A49" s="3"/>
      <c r="B49" s="3"/>
      <c r="C49" s="3"/>
      <c r="D49" s="3"/>
      <c r="E49" s="3"/>
      <c r="F49" s="3"/>
      <c r="G49" s="3"/>
      <c r="H49" s="3"/>
      <c r="I49" s="4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5"/>
      <c r="AE49" s="5"/>
      <c r="AF49" s="3"/>
      <c r="AG49" s="5"/>
      <c r="AH49" s="5"/>
      <c r="AI49" s="5"/>
      <c r="AJ49" s="5"/>
      <c r="AK49" s="5"/>
      <c r="AL49" s="3"/>
      <c r="AM49" s="3"/>
      <c r="AN49" s="3"/>
      <c r="AO49" s="3"/>
    </row>
    <row r="50" spans="1:41" x14ac:dyDescent="0.25">
      <c r="A50" s="3"/>
      <c r="B50" s="3"/>
      <c r="C50" s="3"/>
      <c r="D50" s="3"/>
      <c r="E50" s="3"/>
      <c r="F50" s="3"/>
      <c r="G50" s="3"/>
      <c r="H50" s="3"/>
      <c r="I50" s="4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5"/>
      <c r="AE50" s="5"/>
      <c r="AF50" s="3"/>
      <c r="AG50" s="5"/>
      <c r="AH50" s="5"/>
      <c r="AI50" s="5"/>
      <c r="AJ50" s="5"/>
      <c r="AK50" s="5"/>
      <c r="AL50" s="3"/>
      <c r="AM50" s="3"/>
      <c r="AN50" s="3"/>
      <c r="AO50" s="3"/>
    </row>
    <row r="51" spans="1:41" x14ac:dyDescent="0.25">
      <c r="A51" s="3"/>
      <c r="B51" s="3"/>
      <c r="C51" s="3"/>
      <c r="D51" s="3"/>
      <c r="E51" s="3"/>
      <c r="F51" s="3"/>
      <c r="G51" s="3"/>
      <c r="H51" s="3"/>
      <c r="I51" s="4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5"/>
      <c r="AE51" s="5"/>
      <c r="AF51" s="3"/>
      <c r="AG51" s="5"/>
      <c r="AH51" s="5"/>
      <c r="AI51" s="5"/>
      <c r="AJ51" s="5"/>
      <c r="AK51" s="5"/>
      <c r="AL51" s="3"/>
      <c r="AM51" s="3"/>
      <c r="AN51" s="3"/>
      <c r="AO51" s="3"/>
    </row>
    <row r="52" spans="1:41" x14ac:dyDescent="0.25">
      <c r="A52" s="3"/>
      <c r="B52" s="3"/>
      <c r="C52" s="3"/>
      <c r="D52" s="3"/>
      <c r="E52" s="3"/>
      <c r="F52" s="3"/>
      <c r="G52" s="3"/>
      <c r="H52" s="3"/>
      <c r="I52" s="4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5"/>
      <c r="AE52" s="5"/>
      <c r="AF52" s="3"/>
      <c r="AG52" s="5"/>
      <c r="AH52" s="5"/>
      <c r="AI52" s="5"/>
      <c r="AJ52" s="5"/>
      <c r="AK52" s="5"/>
      <c r="AL52" s="3"/>
      <c r="AM52" s="3"/>
      <c r="AN52" s="3"/>
      <c r="AO52" s="3"/>
    </row>
    <row r="53" spans="1:41" x14ac:dyDescent="0.25">
      <c r="A53" s="3"/>
      <c r="B53" s="3"/>
      <c r="C53" s="3"/>
      <c r="D53" s="3"/>
      <c r="E53" s="3"/>
      <c r="F53" s="3"/>
      <c r="G53" s="3"/>
      <c r="H53" s="3"/>
      <c r="I53" s="4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5"/>
      <c r="AE53" s="5"/>
      <c r="AF53" s="3"/>
      <c r="AG53" s="5"/>
      <c r="AH53" s="5"/>
      <c r="AI53" s="5"/>
      <c r="AJ53" s="5"/>
      <c r="AK53" s="5"/>
      <c r="AL53" s="3"/>
      <c r="AM53" s="3"/>
      <c r="AN53" s="3"/>
      <c r="AO53" s="3"/>
    </row>
    <row r="54" spans="1:41" x14ac:dyDescent="0.25">
      <c r="A54" s="3"/>
      <c r="B54" s="3"/>
      <c r="C54" s="3"/>
      <c r="D54" s="3"/>
      <c r="E54" s="3"/>
      <c r="F54" s="3"/>
      <c r="G54" s="3"/>
      <c r="H54" s="3"/>
      <c r="I54" s="4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5"/>
      <c r="AE54" s="5"/>
      <c r="AF54" s="3"/>
      <c r="AG54" s="5"/>
      <c r="AH54" s="5"/>
      <c r="AI54" s="5"/>
      <c r="AJ54" s="5"/>
      <c r="AK54" s="5"/>
      <c r="AL54" s="3"/>
      <c r="AM54" s="3"/>
      <c r="AN54" s="3"/>
      <c r="AO54" s="3"/>
    </row>
    <row r="55" spans="1:41" x14ac:dyDescent="0.25">
      <c r="A55" s="3"/>
      <c r="B55" s="3"/>
      <c r="C55" s="3"/>
      <c r="D55" s="3"/>
      <c r="E55" s="3"/>
      <c r="F55" s="3"/>
      <c r="G55" s="3"/>
      <c r="H55" s="3"/>
      <c r="I55" s="4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5"/>
      <c r="AE55" s="5"/>
      <c r="AF55" s="3"/>
      <c r="AG55" s="5"/>
      <c r="AH55" s="5"/>
      <c r="AI55" s="5"/>
      <c r="AJ55" s="5"/>
      <c r="AK55" s="5"/>
      <c r="AL55" s="3"/>
      <c r="AM55" s="3"/>
      <c r="AN55" s="3"/>
      <c r="AO55" s="3"/>
    </row>
    <row r="56" spans="1:41" x14ac:dyDescent="0.25">
      <c r="A56" s="3"/>
      <c r="B56" s="3"/>
      <c r="C56" s="3"/>
      <c r="D56" s="3"/>
      <c r="E56" s="3"/>
      <c r="F56" s="3"/>
      <c r="G56" s="3"/>
      <c r="H56" s="3"/>
      <c r="I56" s="4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5"/>
      <c r="AE56" s="5"/>
      <c r="AF56" s="3"/>
      <c r="AG56" s="5"/>
      <c r="AH56" s="5"/>
      <c r="AI56" s="5"/>
      <c r="AJ56" s="5"/>
      <c r="AK56" s="5"/>
      <c r="AL56" s="3"/>
      <c r="AM56" s="3"/>
      <c r="AN56" s="3"/>
      <c r="AO56" s="3"/>
    </row>
    <row r="57" spans="1:41" x14ac:dyDescent="0.25">
      <c r="A57" s="3"/>
      <c r="B57" s="3"/>
      <c r="C57" s="3"/>
      <c r="D57" s="3"/>
      <c r="E57" s="3"/>
      <c r="F57" s="3"/>
      <c r="G57" s="3"/>
      <c r="H57" s="3"/>
      <c r="I57" s="4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5"/>
      <c r="AE57" s="5"/>
      <c r="AF57" s="3"/>
      <c r="AG57" s="5"/>
      <c r="AH57" s="5"/>
      <c r="AI57" s="5"/>
      <c r="AJ57" s="5"/>
      <c r="AK57" s="5"/>
      <c r="AL57" s="3"/>
      <c r="AM57" s="3"/>
      <c r="AN57" s="3"/>
      <c r="AO57" s="3"/>
    </row>
    <row r="58" spans="1:41" x14ac:dyDescent="0.25">
      <c r="A58" s="3"/>
      <c r="B58" s="3"/>
      <c r="C58" s="3"/>
      <c r="D58" s="3"/>
      <c r="E58" s="3"/>
      <c r="F58" s="3"/>
      <c r="G58" s="3"/>
      <c r="H58" s="3"/>
      <c r="I58" s="41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5"/>
      <c r="AE58" s="5"/>
      <c r="AF58" s="3"/>
      <c r="AG58" s="5"/>
      <c r="AH58" s="5"/>
      <c r="AI58" s="5"/>
      <c r="AJ58" s="5"/>
      <c r="AK58" s="5"/>
      <c r="AL58" s="3"/>
      <c r="AM58" s="3"/>
      <c r="AN58" s="3"/>
      <c r="AO58" s="3"/>
    </row>
    <row r="59" spans="1:41" x14ac:dyDescent="0.25">
      <c r="A59" s="3"/>
      <c r="B59" s="3"/>
      <c r="C59" s="3"/>
      <c r="D59" s="3"/>
      <c r="E59" s="3"/>
      <c r="F59" s="3"/>
      <c r="G59" s="3"/>
      <c r="H59" s="3"/>
      <c r="I59" s="4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5"/>
      <c r="AE59" s="5"/>
      <c r="AF59" s="3"/>
      <c r="AG59" s="5"/>
      <c r="AH59" s="5"/>
      <c r="AI59" s="5"/>
      <c r="AJ59" s="5"/>
      <c r="AK59" s="5"/>
      <c r="AL59" s="3"/>
      <c r="AM59" s="3"/>
      <c r="AN59" s="3"/>
      <c r="AO59" s="3"/>
    </row>
    <row r="60" spans="1:41" x14ac:dyDescent="0.25">
      <c r="A60" s="3"/>
      <c r="B60" s="3"/>
      <c r="C60" s="3"/>
      <c r="D60" s="3"/>
      <c r="E60" s="3"/>
      <c r="F60" s="3"/>
      <c r="G60" s="3"/>
      <c r="H60" s="3"/>
      <c r="I60" s="41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5"/>
      <c r="AE60" s="5"/>
      <c r="AF60" s="3"/>
      <c r="AG60" s="5"/>
      <c r="AH60" s="5"/>
      <c r="AI60" s="5"/>
      <c r="AJ60" s="5"/>
      <c r="AK60" s="5"/>
      <c r="AL60" s="3"/>
      <c r="AM60" s="3"/>
      <c r="AN60" s="3"/>
      <c r="AO60" s="3"/>
    </row>
    <row r="61" spans="1:41" x14ac:dyDescent="0.25">
      <c r="A61" s="3"/>
      <c r="B61" s="3"/>
      <c r="C61" s="3"/>
      <c r="D61" s="3"/>
      <c r="E61" s="3"/>
      <c r="F61" s="3"/>
      <c r="G61" s="3"/>
      <c r="H61" s="3"/>
      <c r="I61" s="41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5"/>
      <c r="AE61" s="5"/>
      <c r="AF61" s="3"/>
      <c r="AG61" s="5"/>
      <c r="AH61" s="5"/>
      <c r="AI61" s="5"/>
      <c r="AJ61" s="5"/>
      <c r="AK61" s="5"/>
      <c r="AL61" s="3"/>
      <c r="AM61" s="3"/>
      <c r="AN61" s="3"/>
      <c r="AO61" s="3"/>
    </row>
    <row r="62" spans="1:41" x14ac:dyDescent="0.25">
      <c r="A62" s="3"/>
      <c r="B62" s="3"/>
      <c r="C62" s="3"/>
      <c r="D62" s="3"/>
      <c r="E62" s="3"/>
      <c r="F62" s="3"/>
      <c r="G62" s="3"/>
      <c r="H62" s="3"/>
      <c r="I62" s="41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5"/>
      <c r="AE62" s="5"/>
      <c r="AF62" s="3"/>
      <c r="AG62" s="5"/>
      <c r="AH62" s="5"/>
      <c r="AI62" s="5"/>
      <c r="AJ62" s="5"/>
      <c r="AK62" s="5"/>
      <c r="AL62" s="3"/>
      <c r="AM62" s="3"/>
      <c r="AN62" s="3"/>
      <c r="AO62" s="3"/>
    </row>
    <row r="63" spans="1:41" x14ac:dyDescent="0.25">
      <c r="A63" s="3"/>
      <c r="B63" s="3"/>
      <c r="C63" s="3"/>
      <c r="D63" s="3"/>
      <c r="E63" s="3"/>
      <c r="F63" s="3"/>
      <c r="G63" s="3"/>
      <c r="H63" s="3"/>
      <c r="I63" s="4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5"/>
      <c r="AE63" s="5"/>
      <c r="AF63" s="3"/>
      <c r="AG63" s="5"/>
      <c r="AH63" s="5"/>
      <c r="AI63" s="5"/>
      <c r="AJ63" s="5"/>
      <c r="AK63" s="5"/>
      <c r="AL63" s="3"/>
      <c r="AM63" s="3"/>
      <c r="AN63" s="3"/>
      <c r="AO63" s="3"/>
    </row>
    <row r="64" spans="1:41" x14ac:dyDescent="0.25">
      <c r="A64" s="3"/>
      <c r="B64" s="3"/>
      <c r="C64" s="3"/>
      <c r="D64" s="3"/>
      <c r="E64" s="3"/>
      <c r="F64" s="3"/>
      <c r="G64" s="3"/>
      <c r="H64" s="3"/>
      <c r="I64" s="4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5"/>
      <c r="AE64" s="5"/>
      <c r="AF64" s="3"/>
      <c r="AG64" s="5"/>
      <c r="AH64" s="5"/>
      <c r="AI64" s="5"/>
      <c r="AJ64" s="5"/>
      <c r="AK64" s="5"/>
      <c r="AL64" s="3"/>
      <c r="AM64" s="3"/>
      <c r="AN64" s="3"/>
      <c r="AO64" s="3"/>
    </row>
    <row r="65" spans="1:41" x14ac:dyDescent="0.25">
      <c r="A65" s="3"/>
      <c r="B65" s="3"/>
      <c r="C65" s="3"/>
      <c r="D65" s="3"/>
      <c r="E65" s="3"/>
      <c r="F65" s="3"/>
      <c r="G65" s="3"/>
      <c r="H65" s="3"/>
      <c r="I65" s="4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5"/>
      <c r="AE65" s="5"/>
      <c r="AF65" s="3"/>
      <c r="AG65" s="5"/>
      <c r="AH65" s="5"/>
      <c r="AI65" s="5"/>
      <c r="AJ65" s="5"/>
      <c r="AK65" s="5"/>
      <c r="AL65" s="3"/>
      <c r="AM65" s="3"/>
      <c r="AN65" s="3"/>
      <c r="AO65" s="3"/>
    </row>
    <row r="66" spans="1:41" x14ac:dyDescent="0.25">
      <c r="A66" s="3"/>
      <c r="B66" s="3"/>
      <c r="C66" s="3"/>
      <c r="D66" s="3"/>
      <c r="E66" s="3"/>
      <c r="F66" s="3"/>
      <c r="G66" s="3"/>
      <c r="H66" s="3"/>
      <c r="I66" s="4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5"/>
      <c r="AE66" s="5"/>
      <c r="AF66" s="3"/>
      <c r="AG66" s="5"/>
      <c r="AH66" s="5"/>
      <c r="AI66" s="5"/>
      <c r="AJ66" s="5"/>
      <c r="AK66" s="5"/>
      <c r="AL66" s="3"/>
      <c r="AM66" s="3"/>
      <c r="AN66" s="3"/>
      <c r="AO66" s="3"/>
    </row>
    <row r="67" spans="1:41" x14ac:dyDescent="0.25">
      <c r="A67" s="3"/>
      <c r="B67" s="3"/>
      <c r="C67" s="3"/>
      <c r="D67" s="3"/>
      <c r="E67" s="3"/>
      <c r="F67" s="3"/>
      <c r="G67" s="3"/>
      <c r="H67" s="3"/>
      <c r="I67" s="4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5"/>
      <c r="AE67" s="5"/>
      <c r="AF67" s="3"/>
      <c r="AG67" s="5"/>
      <c r="AH67" s="5"/>
      <c r="AI67" s="5"/>
      <c r="AJ67" s="5"/>
      <c r="AK67" s="5"/>
      <c r="AL67" s="3"/>
      <c r="AM67" s="3"/>
      <c r="AN67" s="3"/>
      <c r="AO67" s="3"/>
    </row>
    <row r="68" spans="1:41" x14ac:dyDescent="0.25">
      <c r="A68" s="3"/>
      <c r="B68" s="3"/>
      <c r="C68" s="3"/>
      <c r="D68" s="3"/>
      <c r="E68" s="3"/>
      <c r="F68" s="3"/>
      <c r="G68" s="3"/>
      <c r="H68" s="3"/>
      <c r="I68" s="4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5"/>
      <c r="AE68" s="5"/>
      <c r="AF68" s="3"/>
      <c r="AG68" s="5"/>
      <c r="AH68" s="5"/>
      <c r="AI68" s="5"/>
      <c r="AJ68" s="5"/>
      <c r="AK68" s="5"/>
      <c r="AL68" s="3"/>
      <c r="AM68" s="3"/>
      <c r="AN68" s="3"/>
      <c r="AO68" s="3"/>
    </row>
    <row r="69" spans="1:41" x14ac:dyDescent="0.25">
      <c r="A69" s="3"/>
      <c r="B69" s="3"/>
      <c r="C69" s="3"/>
      <c r="D69" s="3"/>
      <c r="E69" s="3"/>
      <c r="F69" s="3"/>
      <c r="G69" s="3"/>
      <c r="H69" s="3"/>
      <c r="I69" s="4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5"/>
      <c r="AE69" s="5"/>
      <c r="AF69" s="3"/>
      <c r="AG69" s="5"/>
      <c r="AH69" s="5"/>
      <c r="AI69" s="5"/>
      <c r="AJ69" s="5"/>
      <c r="AK69" s="5"/>
      <c r="AL69" s="3"/>
      <c r="AM69" s="3"/>
      <c r="AN69" s="3"/>
      <c r="AO69" s="3"/>
    </row>
    <row r="70" spans="1:41" x14ac:dyDescent="0.25">
      <c r="A70" s="3"/>
      <c r="B70" s="3"/>
      <c r="C70" s="3"/>
      <c r="D70" s="3"/>
      <c r="E70" s="3"/>
      <c r="F70" s="3"/>
      <c r="G70" s="3"/>
      <c r="H70" s="3"/>
      <c r="I70" s="4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5"/>
      <c r="AE70" s="5"/>
      <c r="AF70" s="3"/>
      <c r="AG70" s="5"/>
      <c r="AH70" s="5"/>
      <c r="AI70" s="5"/>
      <c r="AJ70" s="5"/>
      <c r="AK70" s="5"/>
      <c r="AL70" s="3"/>
      <c r="AM70" s="3"/>
      <c r="AN70" s="3"/>
      <c r="AO70" s="3"/>
    </row>
    <row r="71" spans="1:41" x14ac:dyDescent="0.25">
      <c r="A71" s="3"/>
      <c r="B71" s="3"/>
      <c r="C71" s="3"/>
      <c r="D71" s="3"/>
      <c r="E71" s="3"/>
      <c r="F71" s="3"/>
      <c r="G71" s="3"/>
      <c r="H71" s="3"/>
      <c r="I71" s="4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5"/>
      <c r="AE71" s="5"/>
      <c r="AF71" s="3"/>
      <c r="AG71" s="5"/>
      <c r="AH71" s="5"/>
      <c r="AI71" s="5"/>
      <c r="AJ71" s="5"/>
      <c r="AK71" s="5"/>
      <c r="AL71" s="3"/>
      <c r="AM71" s="3"/>
      <c r="AN71" s="3"/>
      <c r="AO71" s="3"/>
    </row>
    <row r="72" spans="1:41" x14ac:dyDescent="0.25">
      <c r="A72" s="3"/>
      <c r="B72" s="3"/>
      <c r="C72" s="3"/>
      <c r="D72" s="3"/>
      <c r="E72" s="3"/>
      <c r="F72" s="3"/>
      <c r="G72" s="3"/>
      <c r="H72" s="3"/>
      <c r="I72" s="4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5"/>
      <c r="AE72" s="5"/>
      <c r="AF72" s="3"/>
      <c r="AG72" s="5"/>
      <c r="AH72" s="5"/>
      <c r="AI72" s="5"/>
      <c r="AJ72" s="5"/>
      <c r="AK72" s="5"/>
      <c r="AL72" s="3"/>
      <c r="AM72" s="3"/>
      <c r="AN72" s="3"/>
      <c r="AO72" s="3"/>
    </row>
    <row r="73" spans="1:41" x14ac:dyDescent="0.25">
      <c r="A73" s="3"/>
      <c r="B73" s="3"/>
      <c r="C73" s="3"/>
      <c r="D73" s="3"/>
      <c r="E73" s="3"/>
      <c r="F73" s="3"/>
      <c r="G73" s="3"/>
      <c r="H73" s="3"/>
      <c r="I73" s="4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5"/>
      <c r="AE73" s="5"/>
      <c r="AF73" s="3"/>
      <c r="AG73" s="5"/>
      <c r="AH73" s="5"/>
      <c r="AI73" s="5"/>
      <c r="AJ73" s="5"/>
      <c r="AK73" s="5"/>
      <c r="AL73" s="3"/>
      <c r="AM73" s="3"/>
      <c r="AN73" s="3"/>
      <c r="AO73" s="3"/>
    </row>
    <row r="74" spans="1:41" x14ac:dyDescent="0.25">
      <c r="A74" s="3"/>
      <c r="B74" s="3"/>
      <c r="C74" s="3"/>
      <c r="D74" s="3"/>
      <c r="E74" s="3"/>
      <c r="F74" s="3"/>
      <c r="G74" s="3"/>
      <c r="H74" s="3"/>
      <c r="I74" s="4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5"/>
      <c r="AE74" s="5"/>
      <c r="AF74" s="3"/>
      <c r="AG74" s="5"/>
      <c r="AH74" s="5"/>
      <c r="AI74" s="5"/>
      <c r="AJ74" s="5"/>
      <c r="AK74" s="5"/>
      <c r="AL74" s="3"/>
      <c r="AM74" s="3"/>
      <c r="AN74" s="3"/>
      <c r="AO74" s="3"/>
    </row>
    <row r="75" spans="1:41" x14ac:dyDescent="0.25">
      <c r="A75" s="3"/>
      <c r="B75" s="3"/>
      <c r="C75" s="3"/>
      <c r="D75" s="3"/>
      <c r="E75" s="3"/>
      <c r="F75" s="3"/>
      <c r="G75" s="3"/>
      <c r="H75" s="3"/>
      <c r="I75" s="41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5"/>
      <c r="AE75" s="5"/>
      <c r="AF75" s="3"/>
      <c r="AG75" s="5"/>
      <c r="AH75" s="5"/>
      <c r="AI75" s="5"/>
      <c r="AJ75" s="5"/>
      <c r="AK75" s="5"/>
      <c r="AL75" s="3"/>
      <c r="AM75" s="3"/>
      <c r="AN75" s="3"/>
      <c r="AO75" s="3"/>
    </row>
    <row r="76" spans="1:41" x14ac:dyDescent="0.25">
      <c r="A76" s="3"/>
      <c r="B76" s="3"/>
      <c r="C76" s="3"/>
      <c r="D76" s="3"/>
      <c r="E76" s="3"/>
      <c r="F76" s="3"/>
      <c r="G76" s="3"/>
      <c r="H76" s="3"/>
      <c r="I76" s="4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5"/>
      <c r="AE76" s="5"/>
      <c r="AF76" s="3"/>
      <c r="AG76" s="5"/>
      <c r="AH76" s="5"/>
      <c r="AI76" s="5"/>
      <c r="AJ76" s="5"/>
      <c r="AK76" s="5"/>
      <c r="AL76" s="3"/>
      <c r="AM76" s="3"/>
      <c r="AN76" s="3"/>
      <c r="AO76" s="3"/>
    </row>
    <row r="77" spans="1:41" x14ac:dyDescent="0.25">
      <c r="A77" s="3"/>
      <c r="B77" s="3"/>
      <c r="C77" s="3"/>
      <c r="D77" s="3"/>
      <c r="E77" s="3"/>
      <c r="F77" s="3"/>
      <c r="G77" s="3"/>
      <c r="H77" s="3"/>
      <c r="I77" s="4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5"/>
      <c r="AE77" s="5"/>
      <c r="AF77" s="3"/>
      <c r="AG77" s="5"/>
      <c r="AH77" s="5"/>
      <c r="AI77" s="5"/>
      <c r="AJ77" s="5"/>
      <c r="AK77" s="5"/>
      <c r="AL77" s="3"/>
      <c r="AM77" s="3"/>
      <c r="AN77" s="3"/>
      <c r="AO77" s="3"/>
    </row>
    <row r="78" spans="1:41" x14ac:dyDescent="0.25">
      <c r="A78" s="3"/>
      <c r="B78" s="3"/>
      <c r="C78" s="3"/>
      <c r="D78" s="3"/>
      <c r="E78" s="3"/>
      <c r="F78" s="3"/>
      <c r="G78" s="3"/>
      <c r="H78" s="3"/>
      <c r="I78" s="4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5"/>
      <c r="AE78" s="5"/>
      <c r="AF78" s="3"/>
      <c r="AG78" s="5"/>
      <c r="AH78" s="5"/>
      <c r="AI78" s="5"/>
      <c r="AJ78" s="5"/>
      <c r="AK78" s="5"/>
      <c r="AL78" s="3"/>
      <c r="AM78" s="3"/>
      <c r="AN78" s="3"/>
      <c r="AO78" s="3"/>
    </row>
    <row r="79" spans="1:41" x14ac:dyDescent="0.25">
      <c r="A79" s="3"/>
      <c r="B79" s="3"/>
      <c r="C79" s="3"/>
      <c r="D79" s="3"/>
      <c r="E79" s="3"/>
      <c r="F79" s="3"/>
      <c r="G79" s="3"/>
      <c r="H79" s="3"/>
      <c r="I79" s="41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5"/>
      <c r="AE79" s="5"/>
      <c r="AF79" s="3"/>
      <c r="AG79" s="5"/>
      <c r="AH79" s="5"/>
      <c r="AI79" s="5"/>
      <c r="AJ79" s="5"/>
      <c r="AK79" s="5"/>
      <c r="AL79" s="3"/>
      <c r="AM79" s="3"/>
      <c r="AN79" s="3"/>
      <c r="AO79" s="3"/>
    </row>
    <row r="80" spans="1:41" x14ac:dyDescent="0.25">
      <c r="A80" s="3"/>
      <c r="B80" s="3"/>
      <c r="C80" s="3"/>
      <c r="D80" s="3"/>
      <c r="E80" s="3"/>
      <c r="F80" s="3"/>
      <c r="G80" s="3"/>
      <c r="H80" s="3"/>
      <c r="I80" s="41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5"/>
      <c r="AE80" s="5"/>
      <c r="AF80" s="3"/>
      <c r="AG80" s="5"/>
      <c r="AH80" s="5"/>
      <c r="AI80" s="5"/>
      <c r="AJ80" s="5"/>
      <c r="AK80" s="5"/>
      <c r="AL80" s="3"/>
      <c r="AM80" s="3"/>
      <c r="AN80" s="3"/>
      <c r="AO80" s="3"/>
    </row>
    <row r="81" spans="1:41" x14ac:dyDescent="0.25">
      <c r="A81" s="3"/>
      <c r="B81" s="3"/>
      <c r="C81" s="3"/>
      <c r="D81" s="3"/>
      <c r="E81" s="3"/>
      <c r="F81" s="3"/>
      <c r="G81" s="3"/>
      <c r="H81" s="3"/>
      <c r="I81" s="41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5"/>
      <c r="AE81" s="5"/>
      <c r="AF81" s="3"/>
      <c r="AG81" s="5"/>
      <c r="AH81" s="5"/>
      <c r="AI81" s="5"/>
      <c r="AJ81" s="5"/>
      <c r="AK81" s="5"/>
      <c r="AL81" s="3"/>
      <c r="AM81" s="3"/>
      <c r="AN81" s="3"/>
      <c r="AO81" s="3"/>
    </row>
    <row r="82" spans="1:41" x14ac:dyDescent="0.25">
      <c r="A82" s="3"/>
      <c r="B82" s="3"/>
      <c r="C82" s="3"/>
      <c r="D82" s="3"/>
      <c r="E82" s="3"/>
      <c r="F82" s="3"/>
      <c r="G82" s="3"/>
      <c r="H82" s="3"/>
      <c r="I82" s="41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5"/>
      <c r="AE82" s="5"/>
      <c r="AF82" s="3"/>
      <c r="AG82" s="5"/>
      <c r="AH82" s="5"/>
      <c r="AI82" s="5"/>
      <c r="AJ82" s="5"/>
      <c r="AK82" s="5"/>
      <c r="AL82" s="3"/>
      <c r="AM82" s="3"/>
      <c r="AN82" s="3"/>
      <c r="AO82" s="3"/>
    </row>
    <row r="83" spans="1:41" x14ac:dyDescent="0.25">
      <c r="A83" s="3"/>
      <c r="B83" s="3"/>
      <c r="C83" s="3"/>
      <c r="D83" s="3"/>
      <c r="E83" s="3"/>
      <c r="F83" s="3"/>
      <c r="G83" s="3"/>
      <c r="H83" s="3"/>
      <c r="I83" s="4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5"/>
      <c r="AE83" s="5"/>
      <c r="AF83" s="3"/>
      <c r="AG83" s="5"/>
      <c r="AH83" s="5"/>
      <c r="AI83" s="5"/>
      <c r="AJ83" s="5"/>
      <c r="AK83" s="5"/>
      <c r="AL83" s="3"/>
      <c r="AM83" s="3"/>
      <c r="AN83" s="3"/>
      <c r="AO83" s="3"/>
    </row>
    <row r="84" spans="1:41" x14ac:dyDescent="0.25">
      <c r="A84" s="3"/>
      <c r="B84" s="3"/>
      <c r="C84" s="3"/>
      <c r="D84" s="3"/>
      <c r="E84" s="3"/>
      <c r="F84" s="3"/>
      <c r="G84" s="3"/>
      <c r="H84" s="3"/>
      <c r="I84" s="4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5"/>
      <c r="AE84" s="5"/>
      <c r="AF84" s="3"/>
      <c r="AG84" s="5"/>
      <c r="AH84" s="5"/>
      <c r="AI84" s="5"/>
      <c r="AJ84" s="5"/>
      <c r="AK84" s="5"/>
      <c r="AL84" s="3"/>
      <c r="AM84" s="3"/>
      <c r="AN84" s="3"/>
      <c r="AO84" s="3"/>
    </row>
    <row r="85" spans="1:41" x14ac:dyDescent="0.25">
      <c r="A85" s="3"/>
      <c r="B85" s="3"/>
      <c r="C85" s="3"/>
      <c r="D85" s="3"/>
      <c r="E85" s="3"/>
      <c r="F85" s="3"/>
      <c r="G85" s="3"/>
      <c r="H85" s="3"/>
      <c r="I85" s="41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5"/>
      <c r="AE85" s="5"/>
      <c r="AF85" s="3"/>
      <c r="AG85" s="5"/>
      <c r="AH85" s="5"/>
      <c r="AI85" s="5"/>
      <c r="AJ85" s="5"/>
      <c r="AK85" s="5"/>
      <c r="AL85" s="3"/>
      <c r="AM85" s="3"/>
      <c r="AN85" s="3"/>
      <c r="AO85" s="3"/>
    </row>
    <row r="86" spans="1:41" x14ac:dyDescent="0.25">
      <c r="A86" s="3"/>
      <c r="B86" s="3"/>
      <c r="C86" s="3"/>
      <c r="D86" s="3"/>
      <c r="E86" s="3"/>
      <c r="F86" s="3"/>
      <c r="G86" s="3"/>
      <c r="H86" s="3"/>
      <c r="I86" s="41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5"/>
      <c r="AE86" s="5"/>
      <c r="AF86" s="3"/>
      <c r="AG86" s="5"/>
      <c r="AH86" s="5"/>
      <c r="AI86" s="5"/>
      <c r="AJ86" s="5"/>
      <c r="AK86" s="5"/>
      <c r="AL86" s="3"/>
      <c r="AM86" s="3"/>
      <c r="AN86" s="3"/>
      <c r="AO86" s="3"/>
    </row>
    <row r="87" spans="1:41" x14ac:dyDescent="0.25">
      <c r="A87" s="3"/>
      <c r="B87" s="3"/>
      <c r="C87" s="3"/>
      <c r="D87" s="3"/>
      <c r="E87" s="3"/>
      <c r="F87" s="3"/>
      <c r="G87" s="3"/>
      <c r="H87" s="3"/>
      <c r="I87" s="41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5"/>
      <c r="AE87" s="5"/>
      <c r="AF87" s="3"/>
      <c r="AG87" s="5"/>
      <c r="AH87" s="5"/>
      <c r="AI87" s="5"/>
      <c r="AJ87" s="5"/>
      <c r="AK87" s="5"/>
      <c r="AL87" s="3"/>
      <c r="AM87" s="3"/>
      <c r="AN87" s="3"/>
      <c r="AO87" s="3"/>
    </row>
    <row r="88" spans="1:41" x14ac:dyDescent="0.25">
      <c r="A88" s="3"/>
      <c r="B88" s="3"/>
      <c r="C88" s="3"/>
      <c r="D88" s="3"/>
      <c r="E88" s="3"/>
      <c r="F88" s="3"/>
      <c r="G88" s="3"/>
      <c r="H88" s="3"/>
      <c r="I88" s="41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5"/>
      <c r="AE88" s="5"/>
      <c r="AF88" s="3"/>
      <c r="AG88" s="5"/>
      <c r="AH88" s="5"/>
      <c r="AI88" s="5"/>
      <c r="AJ88" s="5"/>
      <c r="AK88" s="5"/>
      <c r="AL88" s="3"/>
      <c r="AM88" s="3"/>
      <c r="AN88" s="3"/>
      <c r="AO88" s="3"/>
    </row>
    <row r="89" spans="1:41" x14ac:dyDescent="0.25">
      <c r="A89" s="3"/>
      <c r="B89" s="3"/>
      <c r="C89" s="3"/>
      <c r="D89" s="3"/>
      <c r="E89" s="3"/>
      <c r="F89" s="3"/>
      <c r="G89" s="3"/>
      <c r="H89" s="3"/>
      <c r="I89" s="41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5"/>
      <c r="AE89" s="5"/>
      <c r="AF89" s="3"/>
      <c r="AG89" s="5"/>
      <c r="AH89" s="5"/>
      <c r="AI89" s="5"/>
      <c r="AJ89" s="5"/>
      <c r="AK89" s="5"/>
      <c r="AL89" s="3"/>
      <c r="AM89" s="3"/>
      <c r="AN89" s="3"/>
      <c r="AO89" s="3"/>
    </row>
    <row r="90" spans="1:41" x14ac:dyDescent="0.25">
      <c r="A90" s="3"/>
      <c r="B90" s="3"/>
      <c r="C90" s="3"/>
      <c r="D90" s="3"/>
      <c r="E90" s="3"/>
      <c r="F90" s="3"/>
      <c r="G90" s="3"/>
      <c r="H90" s="3"/>
      <c r="I90" s="41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5"/>
      <c r="AE90" s="5"/>
      <c r="AF90" s="3"/>
      <c r="AG90" s="5"/>
      <c r="AH90" s="5"/>
      <c r="AI90" s="5"/>
      <c r="AJ90" s="5"/>
      <c r="AK90" s="5"/>
      <c r="AL90" s="3"/>
      <c r="AM90" s="3"/>
      <c r="AN90" s="3"/>
      <c r="AO90" s="3"/>
    </row>
    <row r="91" spans="1:41" x14ac:dyDescent="0.25">
      <c r="A91" s="3"/>
      <c r="B91" s="3"/>
      <c r="C91" s="3"/>
      <c r="D91" s="3"/>
      <c r="E91" s="3"/>
      <c r="F91" s="3"/>
      <c r="G91" s="3"/>
      <c r="H91" s="3"/>
      <c r="I91" s="41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5"/>
      <c r="AE91" s="5"/>
      <c r="AF91" s="3"/>
      <c r="AG91" s="5"/>
      <c r="AH91" s="5"/>
      <c r="AI91" s="5"/>
      <c r="AJ91" s="5"/>
      <c r="AK91" s="5"/>
      <c r="AL91" s="3"/>
      <c r="AM91" s="3"/>
      <c r="AN91" s="3"/>
      <c r="AO91" s="3"/>
    </row>
    <row r="92" spans="1:41" x14ac:dyDescent="0.25">
      <c r="A92" s="3"/>
      <c r="B92" s="3"/>
      <c r="C92" s="3"/>
      <c r="D92" s="3"/>
      <c r="E92" s="3"/>
      <c r="F92" s="3"/>
      <c r="G92" s="3"/>
      <c r="H92" s="3"/>
      <c r="I92" s="41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5"/>
      <c r="AE92" s="5"/>
      <c r="AF92" s="3"/>
      <c r="AG92" s="5"/>
      <c r="AH92" s="5"/>
      <c r="AI92" s="5"/>
      <c r="AJ92" s="5"/>
      <c r="AK92" s="5"/>
      <c r="AL92" s="3"/>
      <c r="AM92" s="3"/>
      <c r="AN92" s="3"/>
      <c r="AO92" s="3"/>
    </row>
    <row r="93" spans="1:41" x14ac:dyDescent="0.25">
      <c r="A93" s="3"/>
      <c r="B93" s="3"/>
      <c r="C93" s="3"/>
      <c r="D93" s="3"/>
      <c r="E93" s="3"/>
      <c r="F93" s="3"/>
      <c r="G93" s="3"/>
      <c r="H93" s="3"/>
      <c r="I93" s="41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5"/>
      <c r="AE93" s="5"/>
      <c r="AF93" s="3"/>
      <c r="AG93" s="5"/>
      <c r="AH93" s="5"/>
      <c r="AI93" s="5"/>
      <c r="AJ93" s="5"/>
      <c r="AK93" s="5"/>
      <c r="AL93" s="3"/>
      <c r="AM93" s="3"/>
      <c r="AN93" s="3"/>
      <c r="AO93" s="3"/>
    </row>
    <row r="94" spans="1:41" x14ac:dyDescent="0.25">
      <c r="A94" s="3"/>
      <c r="B94" s="3"/>
      <c r="C94" s="3"/>
      <c r="D94" s="3"/>
      <c r="E94" s="3"/>
      <c r="F94" s="3"/>
      <c r="G94" s="3"/>
      <c r="H94" s="3"/>
      <c r="I94" s="41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5"/>
      <c r="AE94" s="5"/>
      <c r="AF94" s="3"/>
      <c r="AG94" s="5"/>
      <c r="AH94" s="5"/>
      <c r="AI94" s="5"/>
      <c r="AJ94" s="5"/>
      <c r="AK94" s="5"/>
      <c r="AL94" s="3"/>
      <c r="AM94" s="3"/>
      <c r="AN94" s="3"/>
      <c r="AO94" s="3"/>
    </row>
    <row r="95" spans="1:41" x14ac:dyDescent="0.25">
      <c r="A95" s="3"/>
      <c r="B95" s="3"/>
      <c r="C95" s="3"/>
      <c r="D95" s="3"/>
      <c r="E95" s="3"/>
      <c r="F95" s="3"/>
      <c r="G95" s="3"/>
      <c r="H95" s="3"/>
      <c r="I95" s="41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5"/>
      <c r="AE95" s="5"/>
      <c r="AF95" s="3"/>
      <c r="AG95" s="5"/>
      <c r="AH95" s="5"/>
      <c r="AI95" s="5"/>
      <c r="AJ95" s="5"/>
      <c r="AK95" s="5"/>
      <c r="AL95" s="3"/>
      <c r="AM95" s="3"/>
      <c r="AN95" s="3"/>
      <c r="AO95" s="3"/>
    </row>
    <row r="96" spans="1:41" x14ac:dyDescent="0.25">
      <c r="A96" s="3"/>
      <c r="B96" s="3"/>
      <c r="C96" s="3"/>
      <c r="D96" s="3"/>
      <c r="E96" s="3"/>
      <c r="F96" s="3"/>
      <c r="G96" s="3"/>
      <c r="H96" s="3"/>
      <c r="I96" s="41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5"/>
      <c r="AE96" s="5"/>
      <c r="AF96" s="3"/>
      <c r="AG96" s="5"/>
      <c r="AH96" s="5"/>
      <c r="AI96" s="5"/>
      <c r="AJ96" s="5"/>
      <c r="AK96" s="5"/>
      <c r="AL96" s="3"/>
      <c r="AM96" s="3"/>
      <c r="AN96" s="3"/>
      <c r="AO96" s="3"/>
    </row>
    <row r="97" spans="1:41" x14ac:dyDescent="0.25">
      <c r="A97" s="3"/>
      <c r="B97" s="3"/>
      <c r="C97" s="3"/>
      <c r="D97" s="3"/>
      <c r="E97" s="3"/>
      <c r="F97" s="3"/>
      <c r="G97" s="3"/>
      <c r="H97" s="3"/>
      <c r="I97" s="41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5"/>
      <c r="AE97" s="5"/>
      <c r="AF97" s="3"/>
      <c r="AG97" s="5"/>
      <c r="AH97" s="5"/>
      <c r="AI97" s="5"/>
      <c r="AJ97" s="5"/>
      <c r="AK97" s="5"/>
      <c r="AL97" s="3"/>
      <c r="AM97" s="3"/>
      <c r="AN97" s="3"/>
      <c r="AO97" s="3"/>
    </row>
    <row r="98" spans="1:41" x14ac:dyDescent="0.25">
      <c r="A98" s="3"/>
      <c r="B98" s="3"/>
      <c r="C98" s="3"/>
      <c r="D98" s="3"/>
      <c r="E98" s="3"/>
      <c r="F98" s="3"/>
      <c r="G98" s="3"/>
      <c r="H98" s="3"/>
      <c r="I98" s="41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5"/>
      <c r="AE98" s="5"/>
      <c r="AF98" s="3"/>
      <c r="AG98" s="5"/>
      <c r="AH98" s="5"/>
      <c r="AI98" s="5"/>
      <c r="AJ98" s="5"/>
      <c r="AK98" s="5"/>
      <c r="AL98" s="3"/>
      <c r="AM98" s="3"/>
      <c r="AN98" s="3"/>
      <c r="AO98" s="3"/>
    </row>
    <row r="99" spans="1:41" x14ac:dyDescent="0.25">
      <c r="A99" s="3"/>
      <c r="B99" s="3"/>
      <c r="C99" s="3"/>
      <c r="D99" s="3"/>
      <c r="E99" s="3"/>
      <c r="F99" s="3"/>
      <c r="G99" s="3"/>
      <c r="H99" s="3"/>
      <c r="I99" s="41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5"/>
      <c r="AE99" s="5"/>
      <c r="AF99" s="3"/>
      <c r="AG99" s="5"/>
      <c r="AH99" s="5"/>
      <c r="AI99" s="5"/>
      <c r="AJ99" s="5"/>
      <c r="AK99" s="5"/>
      <c r="AL99" s="3"/>
      <c r="AM99" s="3"/>
      <c r="AN99" s="3"/>
      <c r="AO99" s="3"/>
    </row>
    <row r="100" spans="1:41" x14ac:dyDescent="0.25">
      <c r="A100" s="3"/>
      <c r="B100" s="3"/>
      <c r="C100" s="3"/>
      <c r="D100" s="3"/>
      <c r="E100" s="3"/>
      <c r="F100" s="3"/>
      <c r="G100" s="3"/>
      <c r="H100" s="3"/>
      <c r="I100" s="41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5"/>
      <c r="AE100" s="5"/>
      <c r="AF100" s="3"/>
      <c r="AG100" s="5"/>
      <c r="AH100" s="5"/>
      <c r="AI100" s="5"/>
      <c r="AJ100" s="5"/>
      <c r="AK100" s="5"/>
      <c r="AL100" s="3"/>
      <c r="AM100" s="3"/>
      <c r="AN100" s="3"/>
      <c r="AO100" s="3"/>
    </row>
    <row r="101" spans="1:41" x14ac:dyDescent="0.25">
      <c r="A101" s="3"/>
      <c r="B101" s="3"/>
      <c r="C101" s="3"/>
      <c r="D101" s="3"/>
      <c r="E101" s="3"/>
      <c r="F101" s="3"/>
      <c r="G101" s="3"/>
      <c r="H101" s="3"/>
      <c r="I101" s="41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5"/>
      <c r="AE101" s="5"/>
      <c r="AF101" s="3"/>
      <c r="AG101" s="5"/>
      <c r="AH101" s="5"/>
      <c r="AI101" s="5"/>
      <c r="AJ101" s="5"/>
      <c r="AK101" s="5"/>
      <c r="AL101" s="3"/>
      <c r="AM101" s="3"/>
      <c r="AN101" s="3"/>
      <c r="AO101" s="3"/>
    </row>
    <row r="102" spans="1:41" x14ac:dyDescent="0.25">
      <c r="A102" s="3"/>
      <c r="B102" s="3"/>
      <c r="C102" s="3"/>
      <c r="D102" s="3"/>
      <c r="E102" s="3"/>
      <c r="F102" s="3"/>
      <c r="G102" s="3"/>
      <c r="H102" s="3"/>
      <c r="I102" s="41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5"/>
      <c r="AE102" s="5"/>
      <c r="AF102" s="3"/>
      <c r="AG102" s="5"/>
      <c r="AH102" s="5"/>
      <c r="AI102" s="5"/>
      <c r="AJ102" s="5"/>
      <c r="AK102" s="5"/>
      <c r="AL102" s="3"/>
      <c r="AM102" s="3"/>
      <c r="AN102" s="3"/>
      <c r="AO102" s="3"/>
    </row>
    <row r="103" spans="1:41" x14ac:dyDescent="0.25">
      <c r="A103" s="3"/>
      <c r="B103" s="3"/>
      <c r="C103" s="3"/>
      <c r="D103" s="3"/>
      <c r="E103" s="3"/>
      <c r="F103" s="3"/>
      <c r="G103" s="3"/>
      <c r="H103" s="3"/>
      <c r="I103" s="41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5"/>
      <c r="AE103" s="5"/>
      <c r="AF103" s="3"/>
      <c r="AG103" s="5"/>
      <c r="AH103" s="5"/>
      <c r="AI103" s="5"/>
      <c r="AJ103" s="5"/>
      <c r="AK103" s="5"/>
      <c r="AL103" s="3"/>
      <c r="AM103" s="3"/>
      <c r="AN103" s="3"/>
      <c r="AO103" s="3"/>
    </row>
    <row r="104" spans="1:41" x14ac:dyDescent="0.25">
      <c r="A104" s="3"/>
      <c r="B104" s="3"/>
      <c r="C104" s="3"/>
      <c r="D104" s="3"/>
      <c r="E104" s="3"/>
      <c r="F104" s="3"/>
      <c r="G104" s="3"/>
      <c r="H104" s="3"/>
      <c r="I104" s="41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5"/>
      <c r="AE104" s="5"/>
      <c r="AF104" s="3"/>
      <c r="AG104" s="5"/>
      <c r="AH104" s="5"/>
      <c r="AI104" s="5"/>
      <c r="AJ104" s="5"/>
      <c r="AK104" s="5"/>
      <c r="AL104" s="3"/>
      <c r="AM104" s="3"/>
      <c r="AN104" s="3"/>
      <c r="AO104" s="3"/>
    </row>
    <row r="105" spans="1:41" x14ac:dyDescent="0.25">
      <c r="A105" s="3"/>
      <c r="B105" s="3"/>
      <c r="C105" s="3"/>
      <c r="D105" s="3"/>
      <c r="E105" s="3"/>
      <c r="F105" s="3"/>
      <c r="G105" s="3"/>
      <c r="H105" s="3"/>
      <c r="I105" s="4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5"/>
      <c r="AE105" s="5"/>
      <c r="AF105" s="3"/>
      <c r="AG105" s="5"/>
      <c r="AH105" s="5"/>
      <c r="AI105" s="5"/>
      <c r="AJ105" s="5"/>
      <c r="AK105" s="5"/>
      <c r="AL105" s="3"/>
      <c r="AM105" s="3"/>
      <c r="AN105" s="3"/>
      <c r="AO105" s="3"/>
    </row>
  </sheetData>
  <sortState xmlns:xlrd2="http://schemas.microsoft.com/office/spreadsheetml/2017/richdata2" ref="A2:AO105">
    <sortCondition ref="F1"/>
  </sortState>
  <hyperlinks>
    <hyperlink ref="L10" r:id="rId1" xr:uid="{00000000-0004-0000-0000-000000000000}"/>
    <hyperlink ref="Z10" r:id="rId2" xr:uid="{00000000-0004-0000-0000-000001000000}"/>
    <hyperlink ref="L3" r:id="rId3" xr:uid="{00000000-0004-0000-0000-000002000000}"/>
    <hyperlink ref="Z3" r:id="rId4" xr:uid="{00000000-0004-0000-0000-000003000000}"/>
    <hyperlink ref="L18" r:id="rId5" xr:uid="{00000000-0004-0000-0000-000004000000}"/>
    <hyperlink ref="Z18" r:id="rId6" xr:uid="{00000000-0004-0000-0000-000005000000}"/>
    <hyperlink ref="L15" r:id="rId7" xr:uid="{00000000-0004-0000-0000-000006000000}"/>
    <hyperlink ref="Z15" r:id="rId8" xr:uid="{00000000-0004-0000-0000-000007000000}"/>
    <hyperlink ref="L17" r:id="rId9" xr:uid="{00000000-0004-0000-0000-000008000000}"/>
    <hyperlink ref="Z17" r:id="rId10" xr:uid="{00000000-0004-0000-0000-000009000000}"/>
    <hyperlink ref="L7" r:id="rId11" xr:uid="{00000000-0004-0000-0000-00000A000000}"/>
    <hyperlink ref="L21" r:id="rId12" xr:uid="{00000000-0004-0000-0000-00000B000000}"/>
    <hyperlink ref="L25" r:id="rId13" xr:uid="{00000000-0004-0000-0000-00000C000000}"/>
    <hyperlink ref="L14" r:id="rId14" xr:uid="{00000000-0004-0000-0000-00000D000000}"/>
    <hyperlink ref="Z14" r:id="rId15" xr:uid="{00000000-0004-0000-0000-00000E000000}"/>
    <hyperlink ref="L19" r:id="rId16" xr:uid="{00000000-0004-0000-0000-00000F000000}"/>
    <hyperlink ref="Z19" r:id="rId17" xr:uid="{00000000-0004-0000-0000-000010000000}"/>
    <hyperlink ref="L16" r:id="rId18" xr:uid="{00000000-0004-0000-0000-000011000000}"/>
    <hyperlink ref="L12" r:id="rId19" xr:uid="{00000000-0004-0000-0000-000012000000}"/>
    <hyperlink ref="Z12" r:id="rId20" xr:uid="{00000000-0004-0000-0000-000013000000}"/>
    <hyperlink ref="L24" r:id="rId21" xr:uid="{00000000-0004-0000-0000-000014000000}"/>
    <hyperlink ref="Z24" r:id="rId22" xr:uid="{00000000-0004-0000-0000-000015000000}"/>
    <hyperlink ref="L13" r:id="rId23" display="mailto:alice.linley@nhs.net" xr:uid="{FE497650-1DF7-496B-9A0D-AB2FFA4283DE}"/>
    <hyperlink ref="L20" r:id="rId24" xr:uid="{CC62B810-C46E-450F-BC46-C55AD73C8B42}"/>
    <hyperlink ref="L28" r:id="rId25" xr:uid="{235196F8-AD37-40CB-9F1D-3990D89B87C4}"/>
    <hyperlink ref="Z28" r:id="rId26" xr:uid="{0B33219F-B179-4C18-9CFD-A057CB68C32B}"/>
    <hyperlink ref="L29" r:id="rId27" xr:uid="{BC1000E9-752E-4A7F-9702-3FFE9DE3B040}"/>
    <hyperlink ref="Z29" r:id="rId28" xr:uid="{1E0E7865-794F-46D1-B883-6D31D8D11B97}"/>
    <hyperlink ref="L30" r:id="rId29" xr:uid="{6A08B412-7879-4F6A-86F9-F0454127E62C}"/>
    <hyperlink ref="Z30" r:id="rId30" xr:uid="{E5045CC7-7640-4292-8A2F-AAD71CE1E019}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9"/>
  <sheetViews>
    <sheetView workbookViewId="0">
      <selection activeCell="A2" sqref="A2"/>
    </sheetView>
  </sheetViews>
  <sheetFormatPr defaultRowHeight="15" x14ac:dyDescent="0.25"/>
  <cols>
    <col min="1" max="1" width="6.28515625" bestFit="1" customWidth="1"/>
    <col min="2" max="2" width="25.85546875" customWidth="1"/>
    <col min="3" max="3" width="23.42578125" customWidth="1"/>
    <col min="4" max="4" width="37" bestFit="1" customWidth="1"/>
    <col min="5" max="5" width="16.140625" style="42" bestFit="1" customWidth="1"/>
    <col min="6" max="6" width="9.7109375" bestFit="1" customWidth="1"/>
    <col min="7" max="7" width="36.28515625" bestFit="1" customWidth="1"/>
    <col min="8" max="8" width="16.140625" bestFit="1" customWidth="1"/>
    <col min="9" max="9" width="38.140625" bestFit="1" customWidth="1"/>
    <col min="10" max="10" width="8.140625" customWidth="1"/>
    <col min="11" max="11" width="7.42578125" customWidth="1"/>
    <col min="12" max="12" width="8.140625" customWidth="1"/>
    <col min="13" max="13" width="9.140625" customWidth="1"/>
    <col min="14" max="14" width="19" customWidth="1"/>
    <col min="15" max="16" width="6.140625" bestFit="1" customWidth="1"/>
    <col min="17" max="17" width="37.7109375" bestFit="1" customWidth="1"/>
    <col min="18" max="18" width="11.140625" customWidth="1"/>
    <col min="19" max="19" width="17" customWidth="1"/>
    <col min="20" max="20" width="14.5703125" style="48" customWidth="1"/>
    <col min="21" max="21" width="24" style="48" customWidth="1"/>
    <col min="22" max="22" width="25.140625" style="48" bestFit="1" customWidth="1"/>
    <col min="23" max="23" width="14.42578125" style="48" bestFit="1" customWidth="1"/>
    <col min="24" max="24" width="8.5703125" style="48" customWidth="1"/>
    <col min="25" max="25" width="10.85546875" customWidth="1"/>
    <col min="26" max="26" width="11.5703125" customWidth="1"/>
    <col min="27" max="27" width="18" bestFit="1" customWidth="1"/>
    <col min="28" max="28" width="50.5703125" customWidth="1"/>
    <col min="29" max="55" width="9.140625" style="44"/>
  </cols>
  <sheetData>
    <row r="1" spans="1:55" ht="27" customHeight="1" x14ac:dyDescent="0.25">
      <c r="A1" s="28" t="s">
        <v>214</v>
      </c>
      <c r="B1" s="28" t="s">
        <v>5</v>
      </c>
      <c r="C1" s="28" t="s">
        <v>215</v>
      </c>
      <c r="D1" s="28" t="s">
        <v>216</v>
      </c>
      <c r="E1" s="39" t="s">
        <v>7</v>
      </c>
      <c r="F1" s="28" t="s">
        <v>8</v>
      </c>
      <c r="G1" s="28" t="s">
        <v>217</v>
      </c>
      <c r="H1" s="28" t="s">
        <v>9</v>
      </c>
      <c r="I1" s="28" t="s">
        <v>10</v>
      </c>
      <c r="J1" s="28" t="s">
        <v>11</v>
      </c>
      <c r="K1" s="28" t="s">
        <v>12</v>
      </c>
      <c r="L1" s="28" t="s">
        <v>13</v>
      </c>
      <c r="M1" s="28" t="s">
        <v>18</v>
      </c>
      <c r="N1" s="28" t="s">
        <v>19</v>
      </c>
      <c r="O1" s="28" t="s">
        <v>20</v>
      </c>
      <c r="P1" s="28" t="s">
        <v>22</v>
      </c>
      <c r="Q1" s="28" t="s">
        <v>24</v>
      </c>
      <c r="R1" s="28" t="s">
        <v>218</v>
      </c>
      <c r="S1" s="28" t="s">
        <v>27</v>
      </c>
      <c r="T1" s="29" t="s">
        <v>30</v>
      </c>
      <c r="U1" s="29" t="s">
        <v>31</v>
      </c>
      <c r="V1" s="29" t="s">
        <v>33</v>
      </c>
      <c r="W1" s="29" t="s">
        <v>34</v>
      </c>
      <c r="X1" s="29" t="s">
        <v>35</v>
      </c>
      <c r="Y1" s="28" t="s">
        <v>36</v>
      </c>
      <c r="Z1" s="28" t="s">
        <v>37</v>
      </c>
      <c r="AA1" s="28" t="s">
        <v>223</v>
      </c>
      <c r="AB1" s="30" t="s">
        <v>219</v>
      </c>
    </row>
    <row r="2" spans="1:55" s="31" customFormat="1" x14ac:dyDescent="0.25">
      <c r="B2" s="31" t="s">
        <v>220</v>
      </c>
      <c r="C2" s="31" t="s">
        <v>221</v>
      </c>
      <c r="D2" s="56" t="s">
        <v>226</v>
      </c>
      <c r="E2" s="57" t="s">
        <v>229</v>
      </c>
      <c r="F2" s="31" t="s">
        <v>227</v>
      </c>
      <c r="G2" s="31" t="s">
        <v>228</v>
      </c>
      <c r="H2" s="31" t="s">
        <v>222</v>
      </c>
      <c r="I2" s="31" t="s">
        <v>225</v>
      </c>
      <c r="O2" s="31">
        <v>1</v>
      </c>
      <c r="P2" s="31">
        <v>1</v>
      </c>
      <c r="Q2" s="58" t="s">
        <v>224</v>
      </c>
      <c r="S2" s="37"/>
      <c r="T2" s="46">
        <v>12.5</v>
      </c>
      <c r="U2" s="46">
        <v>17.5</v>
      </c>
      <c r="V2" s="46">
        <f>SUM(T2+U2)</f>
        <v>30</v>
      </c>
      <c r="W2" s="46">
        <f>SUM(V2*0.2)</f>
        <v>6</v>
      </c>
      <c r="X2" s="46">
        <f>SUM(V2+W2)</f>
        <v>36</v>
      </c>
      <c r="Y2" s="38" t="s">
        <v>117</v>
      </c>
      <c r="Z2" s="43">
        <v>43793</v>
      </c>
      <c r="AA2" s="38" t="s">
        <v>85</v>
      </c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3" customFormat="1" x14ac:dyDescent="0.25">
      <c r="A3" s="49"/>
      <c r="B3" s="50"/>
      <c r="C3" s="49"/>
      <c r="D3" s="49"/>
      <c r="E3" s="51"/>
      <c r="F3" s="49"/>
      <c r="G3" s="50"/>
      <c r="H3" s="49"/>
      <c r="I3" s="52"/>
      <c r="J3" s="49"/>
      <c r="K3" s="49"/>
      <c r="L3" s="49"/>
      <c r="M3" s="49"/>
      <c r="N3" s="49"/>
      <c r="O3" s="49"/>
      <c r="P3" s="49"/>
      <c r="Q3" s="49"/>
      <c r="R3" s="49"/>
      <c r="S3" s="52"/>
      <c r="T3" s="53"/>
      <c r="U3" s="53"/>
      <c r="V3" s="53"/>
      <c r="W3" s="53"/>
      <c r="X3" s="53"/>
      <c r="Y3" s="54"/>
      <c r="Z3" s="55"/>
      <c r="AA3" s="54"/>
      <c r="AB3" s="49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3" customFormat="1" x14ac:dyDescent="0.25">
      <c r="E4" s="40"/>
      <c r="I4" s="32"/>
      <c r="Q4" s="32"/>
      <c r="T4" s="47"/>
      <c r="U4" s="47"/>
      <c r="V4" s="47"/>
      <c r="W4" s="47"/>
      <c r="X4" s="47"/>
      <c r="Y4" s="26"/>
      <c r="Z4" s="26"/>
      <c r="AA4" s="26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3" customFormat="1" x14ac:dyDescent="0.25">
      <c r="B5" s="36" t="s">
        <v>239</v>
      </c>
      <c r="C5" s="3" t="s">
        <v>242</v>
      </c>
      <c r="E5" s="41"/>
      <c r="I5" s="32"/>
      <c r="Q5" s="32"/>
      <c r="T5" s="47"/>
      <c r="U5" s="47"/>
      <c r="V5" s="47"/>
      <c r="W5" s="47"/>
      <c r="X5" s="47"/>
      <c r="Y5" s="26"/>
      <c r="Z5" s="26"/>
      <c r="AA5" s="26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3" customFormat="1" x14ac:dyDescent="0.25">
      <c r="B6" s="36" t="s">
        <v>240</v>
      </c>
      <c r="C6" s="3" t="s">
        <v>241</v>
      </c>
      <c r="D6" s="33"/>
      <c r="E6" s="41"/>
      <c r="I6" s="32"/>
      <c r="Q6" s="32"/>
      <c r="T6" s="47"/>
      <c r="U6" s="47"/>
      <c r="V6" s="47"/>
      <c r="W6" s="47"/>
      <c r="X6" s="47"/>
      <c r="Y6" s="26"/>
      <c r="Z6" s="26"/>
      <c r="AA6" s="26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3" customFormat="1" x14ac:dyDescent="0.25">
      <c r="B7" s="31"/>
      <c r="E7" s="41"/>
      <c r="F7" s="34"/>
      <c r="G7" s="31"/>
      <c r="I7" s="32"/>
      <c r="Q7" s="32"/>
      <c r="T7" s="47"/>
      <c r="U7" s="47"/>
      <c r="V7" s="47"/>
      <c r="W7" s="47"/>
      <c r="X7" s="47"/>
      <c r="Y7" s="26"/>
      <c r="Z7" s="26"/>
      <c r="AA7" s="26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3" customFormat="1" x14ac:dyDescent="0.25">
      <c r="A8" s="34"/>
      <c r="B8" s="34"/>
      <c r="C8" s="34"/>
      <c r="E8" s="41"/>
      <c r="I8" s="32"/>
      <c r="Q8" s="32"/>
      <c r="T8" s="47"/>
      <c r="U8" s="47"/>
      <c r="V8" s="47"/>
      <c r="W8" s="47"/>
      <c r="X8" s="47"/>
      <c r="Y8" s="26"/>
      <c r="Z8" s="26"/>
      <c r="AA8" s="26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3" customFormat="1" x14ac:dyDescent="0.25">
      <c r="D9" s="33"/>
      <c r="E9" s="41"/>
      <c r="I9" s="32"/>
      <c r="Q9" s="32"/>
      <c r="T9" s="47"/>
      <c r="U9" s="47"/>
      <c r="V9" s="47"/>
      <c r="W9" s="47"/>
      <c r="X9" s="47"/>
      <c r="Y9" s="26"/>
      <c r="Z9" s="26"/>
      <c r="AA9" s="26"/>
      <c r="AB9" s="33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3" customFormat="1" x14ac:dyDescent="0.25">
      <c r="D10" s="33"/>
      <c r="E10" s="41"/>
      <c r="I10" s="32"/>
      <c r="T10" s="47"/>
      <c r="U10" s="47"/>
      <c r="V10" s="47"/>
      <c r="W10" s="47"/>
      <c r="X10" s="47"/>
      <c r="Y10" s="26"/>
      <c r="Z10" s="26"/>
      <c r="AA10" s="26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3" customFormat="1" x14ac:dyDescent="0.25">
      <c r="E11" s="41"/>
      <c r="T11" s="47"/>
      <c r="U11" s="47"/>
      <c r="V11" s="47"/>
      <c r="W11" s="47"/>
      <c r="X11" s="47"/>
      <c r="Y11" s="26"/>
      <c r="Z11" s="26"/>
      <c r="AA11" s="26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3" customFormat="1" x14ac:dyDescent="0.25">
      <c r="E12" s="41"/>
      <c r="I12" s="32"/>
      <c r="Q12" s="32"/>
      <c r="T12" s="47"/>
      <c r="U12" s="47"/>
      <c r="V12" s="47"/>
      <c r="W12" s="47"/>
      <c r="X12" s="47"/>
      <c r="Y12" s="26"/>
      <c r="Z12" s="26"/>
      <c r="AA12" s="26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3" customFormat="1" x14ac:dyDescent="0.25">
      <c r="B13" s="34"/>
      <c r="E13" s="41"/>
      <c r="T13" s="47"/>
      <c r="U13" s="47"/>
      <c r="V13" s="47"/>
      <c r="W13" s="47"/>
      <c r="X13" s="47"/>
      <c r="Y13" s="26"/>
      <c r="Z13" s="26"/>
      <c r="AA13" s="26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3" customFormat="1" x14ac:dyDescent="0.25">
      <c r="B14" s="35"/>
      <c r="E14" s="41"/>
      <c r="T14" s="47"/>
      <c r="U14" s="47"/>
      <c r="V14" s="47"/>
      <c r="W14" s="47"/>
      <c r="X14" s="47"/>
      <c r="Y14" s="23"/>
      <c r="Z14" s="23"/>
      <c r="AA14" s="23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3" customFormat="1" x14ac:dyDescent="0.25">
      <c r="B15" s="34"/>
      <c r="E15" s="41"/>
      <c r="T15" s="47"/>
      <c r="U15" s="47"/>
      <c r="V15" s="47"/>
      <c r="W15" s="47"/>
      <c r="X15" s="47"/>
      <c r="Y15" s="23"/>
      <c r="Z15" s="23"/>
      <c r="AA15" s="23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3" customFormat="1" x14ac:dyDescent="0.25">
      <c r="B16" s="36"/>
      <c r="E16" s="41"/>
      <c r="T16" s="47"/>
      <c r="U16" s="47"/>
      <c r="V16" s="47"/>
      <c r="W16" s="47"/>
      <c r="X16" s="47"/>
      <c r="Y16" s="23"/>
      <c r="Z16" s="23"/>
      <c r="AA16" s="23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5:55" s="3" customFormat="1" x14ac:dyDescent="0.25">
      <c r="E17" s="41"/>
      <c r="T17" s="47"/>
      <c r="U17" s="47"/>
      <c r="V17" s="47"/>
      <c r="W17" s="47"/>
      <c r="X17" s="47"/>
      <c r="Y17" s="23"/>
      <c r="Z17" s="23"/>
      <c r="AA17" s="23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5:55" s="3" customFormat="1" x14ac:dyDescent="0.25">
      <c r="E18" s="41"/>
      <c r="T18" s="47"/>
      <c r="U18" s="47"/>
      <c r="V18" s="47"/>
      <c r="W18" s="47"/>
      <c r="X18" s="47"/>
      <c r="Y18" s="23"/>
      <c r="Z18" s="23"/>
      <c r="AA18" s="23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5:55" s="3" customFormat="1" x14ac:dyDescent="0.25">
      <c r="E19" s="41"/>
      <c r="T19" s="47"/>
      <c r="U19" s="47"/>
      <c r="V19" s="47"/>
      <c r="W19" s="47"/>
      <c r="X19" s="47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5:55" s="3" customFormat="1" x14ac:dyDescent="0.25">
      <c r="E20" s="41"/>
      <c r="T20" s="47"/>
      <c r="U20" s="47"/>
      <c r="V20" s="47"/>
      <c r="W20" s="47"/>
      <c r="X20" s="47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5:55" s="3" customFormat="1" x14ac:dyDescent="0.25">
      <c r="E21" s="41"/>
      <c r="T21" s="47"/>
      <c r="U21" s="47"/>
      <c r="V21" s="47"/>
      <c r="W21" s="47"/>
      <c r="X21" s="47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5:55" s="3" customFormat="1" x14ac:dyDescent="0.25">
      <c r="E22" s="41"/>
      <c r="T22" s="47"/>
      <c r="U22" s="47"/>
      <c r="V22" s="47"/>
      <c r="W22" s="47"/>
      <c r="X22" s="47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5:55" s="3" customFormat="1" x14ac:dyDescent="0.25">
      <c r="E23" s="41"/>
      <c r="T23" s="47"/>
      <c r="U23" s="47"/>
      <c r="V23" s="47"/>
      <c r="W23" s="47"/>
      <c r="X23" s="47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5:55" s="3" customFormat="1" x14ac:dyDescent="0.25">
      <c r="E24" s="41"/>
      <c r="T24" s="47"/>
      <c r="U24" s="47"/>
      <c r="V24" s="47"/>
      <c r="W24" s="47"/>
      <c r="X24" s="47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5:55" s="3" customFormat="1" x14ac:dyDescent="0.25">
      <c r="E25" s="41"/>
      <c r="T25" s="47"/>
      <c r="U25" s="47"/>
      <c r="V25" s="47"/>
      <c r="W25" s="47"/>
      <c r="X25" s="47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5:55" s="3" customFormat="1" x14ac:dyDescent="0.25">
      <c r="E26" s="41"/>
      <c r="T26" s="47"/>
      <c r="U26" s="47"/>
      <c r="V26" s="47"/>
      <c r="W26" s="47"/>
      <c r="X26" s="47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5:55" s="3" customFormat="1" x14ac:dyDescent="0.25">
      <c r="E27" s="41"/>
      <c r="T27" s="47"/>
      <c r="U27" s="47"/>
      <c r="V27" s="47"/>
      <c r="W27" s="47"/>
      <c r="X27" s="47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5:55" s="3" customFormat="1" x14ac:dyDescent="0.25">
      <c r="E28" s="41"/>
      <c r="T28" s="47"/>
      <c r="U28" s="47"/>
      <c r="V28" s="47"/>
      <c r="W28" s="47"/>
      <c r="X28" s="47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5:55" s="3" customFormat="1" x14ac:dyDescent="0.25">
      <c r="E29" s="41"/>
      <c r="T29" s="47"/>
      <c r="U29" s="47"/>
      <c r="V29" s="47"/>
      <c r="W29" s="47"/>
      <c r="X29" s="47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</sheetData>
  <pageMargins left="0.7" right="0.7" top="0.75" bottom="0.75" header="0.3" footer="0.3"/>
  <pageSetup paperSize="9" orientation="portrait" r:id="rId1"/>
  <ignoredErrors>
    <ignoredError sqref="W2" formula="1"/>
    <ignoredError sqref="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A909-FCA2-4EF3-B853-266F28DC7A83}">
  <dimension ref="A1:D5"/>
  <sheetViews>
    <sheetView workbookViewId="0">
      <selection activeCell="C8" sqref="C8"/>
    </sheetView>
  </sheetViews>
  <sheetFormatPr defaultRowHeight="15" x14ac:dyDescent="0.25"/>
  <cols>
    <col min="1" max="1" width="11.5703125" customWidth="1"/>
    <col min="2" max="2" width="46.7109375" customWidth="1"/>
    <col min="3" max="3" width="28.7109375" customWidth="1"/>
    <col min="4" max="4" width="46.42578125" customWidth="1"/>
  </cols>
  <sheetData>
    <row r="1" spans="1:4" x14ac:dyDescent="0.25">
      <c r="A1" s="59" t="s">
        <v>163</v>
      </c>
      <c r="B1" s="59" t="s">
        <v>230</v>
      </c>
      <c r="C1" s="59" t="s">
        <v>231</v>
      </c>
      <c r="D1" s="59" t="s">
        <v>219</v>
      </c>
    </row>
    <row r="2" spans="1:4" x14ac:dyDescent="0.25">
      <c r="A2" s="3"/>
      <c r="B2" s="3"/>
      <c r="C2" s="3"/>
      <c r="D2" s="3"/>
    </row>
    <row r="3" spans="1:4" x14ac:dyDescent="0.25">
      <c r="A3" s="3"/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>
      <selection activeCell="E11" sqref="A11:E12"/>
    </sheetView>
  </sheetViews>
  <sheetFormatPr defaultRowHeight="15" x14ac:dyDescent="0.25"/>
  <cols>
    <col min="1" max="1" width="12.42578125" bestFit="1" customWidth="1"/>
    <col min="2" max="2" width="9.28515625" bestFit="1" customWidth="1"/>
    <col min="3" max="3" width="16.140625" bestFit="1" customWidth="1"/>
  </cols>
  <sheetData>
    <row r="1" spans="1:3" x14ac:dyDescent="0.25">
      <c r="A1" s="13" t="s">
        <v>163</v>
      </c>
      <c r="B1" s="13" t="s">
        <v>164</v>
      </c>
      <c r="C1" s="13" t="s">
        <v>165</v>
      </c>
    </row>
    <row r="2" spans="1:3" x14ac:dyDescent="0.25">
      <c r="A2" s="3" t="s">
        <v>157</v>
      </c>
      <c r="B2" s="3" t="s">
        <v>166</v>
      </c>
      <c r="C2" s="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Exhibitors</vt:lpstr>
      <vt:lpstr>Food &amp; Drink</vt:lpstr>
      <vt:lpstr>Potentials</vt:lpstr>
      <vt:lpstr>Dietary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yasmin.bent</dc:creator>
  <cp:lastModifiedBy>Amanda Swingewood</cp:lastModifiedBy>
  <dcterms:created xsi:type="dcterms:W3CDTF">2019-03-13T13:47:49Z</dcterms:created>
  <dcterms:modified xsi:type="dcterms:W3CDTF">2019-12-10T10:16:06Z</dcterms:modified>
</cp:coreProperties>
</file>